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<sst xmlns="http://schemas.openxmlformats.org/spreadsheetml/2006/main" count="263" uniqueCount="69">
  <si>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</si>
  <si>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</si>
  <si>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</si>
  <si>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</si>
  <si>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</si>
  <si>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</si>
  <si>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</si>
  <si>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</si>
  <si>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</si>
  <si>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</si>
  <si>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</si>
  <si>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</si>
  <si>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</si>
  <si>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</si>
  <si>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</si>
  <si>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</si>
  <si>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</si>
  <si>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</si>
  <si>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</si>
  <si>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</si>
  <si>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</si>
  <si>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</si>
  <si>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</si>
  <si>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</si>
  <si>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</si>
  <si>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</si>
  <si>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</si>
  <si>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</si>
  <si>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</si>
  <si>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</si>
  <si>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</si>
  <si>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</si>
  <si>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</si>
  <si>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</si>
  <si>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</si>
  <si>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</si>
  <si>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</si>
  <si>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</si>
  <si>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</si>
  <si>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</si>
  <si>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</si>
  <si>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</si>
  <si>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</si>
  <si>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</si>
  <si>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</si>
  <si>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</si>
  <si>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</si>
  <si>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</si>
  <si>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</si>
  <si>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</si>
  <si>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</si>
  <si>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</si>
  <si>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</si>
  <si>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Procedimientos Abreviados</t>
  </si>
  <si>
    <t>Por otras 
causas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</si>
  <si>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</si>
  <si>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</si>
  <si>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</si>
  <si>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</si>
  <si>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</si>
  <si>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</si>
  <si>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</si>
  <si>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</si>
  <si>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</si>
  <si>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</si>
  <si>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</si>
  <si>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</si>
  <si>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Sobreseimiento Libre</t>
  </si>
  <si>
    <t>Sobreseimiento Provisional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</si>
</sst>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2"/>
    </font>
    <font>
      <b/>
      <sz val="12"/>
      <color indexed="9"/>
      <name val="Verdana"/>
      <family val="2"/>
    </font>
    <font>
      <b/>
      <sz val="10.5"/>
      <color indexed="9"/>
      <name val="Verdana"/>
      <family val="2"/>
    </font>
    <font>
      <b/>
      <sz val="16"/>
      <color indexed="9"/>
      <name val="Verdana"/>
      <family val="2"/>
    </font>
    <font>
      <b/>
      <sz val="14"/>
      <color indexed="9"/>
      <name val="Verdana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4" tint="0.7999500036239624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/>
      <right/>
      <top/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>
        <color indexed="6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/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/>
      <right/>
      <top/>
      <bottom style="medium">
        <color theme="4"/>
      </bottom>
    </border>
    <border>
      <left/>
      <right style="medium">
        <color theme="0"/>
      </right>
      <top/>
      <bottom style="medium">
        <color theme="4"/>
      </bottom>
    </border>
    <border>
      <left style="medium">
        <color theme="0"/>
      </left>
      <right/>
      <top>
        <color indexed="63"/>
      </top>
      <bottom style="medium">
        <color theme="4"/>
      </bottom>
    </border>
    <border>
      <left style="medium">
        <color theme="0"/>
      </left>
      <right/>
      <top style="medium">
        <color theme="4"/>
      </top>
      <bottom style="medium">
        <color theme="4" tint="0.7999500036239624"/>
      </bottom>
    </border>
    <border>
      <left/>
      <right>
        <color indexed="63"/>
      </right>
      <top style="medium">
        <color theme="4"/>
      </top>
      <bottom style="medium">
        <color theme="4" tint="0.7999500036239624"/>
      </bottom>
    </border>
    <border>
      <left/>
      <right style="medium">
        <color theme="0"/>
      </right>
      <top style="medium">
        <color theme="4"/>
      </top>
      <bottom style="medium">
        <color theme="4" tint="0.7999500036239624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4" fillId="14" borderId="14" xfId="0" applyFont="1" applyFill="1" applyBorder="1" applyAlignment="1" applyProtection="1">
      <alignment vertical="center"/>
      <protection locked="0"/>
    </xf>
    <xf numFmtId="0" fontId="53" fillId="2" borderId="15" xfId="0" applyFont="1" applyFill="1" applyBorder="1" applyAlignment="1" applyProtection="1">
      <alignment horizontal="center" vertical="center"/>
      <protection locked="0"/>
    </xf>
    <xf numFmtId="0" fontId="54" fillId="14" borderId="17" xfId="0" applyFont="1" applyFill="1" applyBorder="1" applyAlignment="1" applyProtection="1">
      <alignment vertical="center"/>
      <protection locked="0"/>
    </xf>
    <xf numFmtId="0" fontId="54" fillId="14" borderId="18" xfId="0" applyFont="1" applyFill="1" applyBorder="1" applyAlignment="1" applyProtection="1">
      <alignment vertical="center"/>
      <protection locked="0"/>
    </xf>
    <xf numFmtId="0" fontId="53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0" fontId="54" fillId="23" borderId="21" xfId="0" applyFont="1" applyFill="1" applyBorder="1" applyAlignment="1" applyProtection="1">
      <alignment horizontal="center" vertical="center" wrapText="1"/>
      <protection locked="0"/>
    </xf>
    <xf numFmtId="0" fontId="54" fillId="23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right" vertical="center"/>
    </xf>
    <xf numFmtId="164" fontId="9" fillId="0" borderId="26" xfId="0" applyNumberFormat="1" applyFont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164" fontId="9" fillId="0" borderId="28" xfId="0" applyNumberFormat="1" applyFont="1" applyBorder="1" applyAlignment="1">
      <alignment horizontal="right" vertical="center"/>
    </xf>
    <xf numFmtId="164" fontId="54" fillId="14" borderId="14" xfId="0" applyNumberFormat="1" applyFont="1" applyFill="1" applyBorder="1" applyAlignment="1">
      <alignment vertical="center"/>
    </xf>
    <xf numFmtId="164" fontId="54" fillId="14" borderId="23" xfId="0" applyNumberFormat="1" applyFont="1" applyFill="1" applyBorder="1" applyAlignment="1">
      <alignment vertical="center"/>
    </xf>
    <xf numFmtId="0" fontId="53" fillId="2" borderId="16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 wrapText="1"/>
      <protection locked="0"/>
    </xf>
    <xf numFmtId="0" fontId="53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3" fillId="0" borderId="31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0" fontId="54" fillId="14" borderId="14" xfId="0" applyNumberFormat="1" applyFont="1" applyFill="1" applyBorder="1" applyAlignment="1">
      <alignment vertical="center"/>
    </xf>
    <xf numFmtId="10" fontId="9" fillId="0" borderId="24" xfId="0" applyNumberFormat="1" applyFont="1" applyBorder="1" applyAlignment="1">
      <alignment horizontal="right" vertical="center"/>
    </xf>
    <xf numFmtId="10" fontId="54" fillId="14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45" applyFont="1" applyAlignment="1">
      <alignment horizontal="left" vertical="center"/>
    </xf>
    <xf numFmtId="0" fontId="54" fillId="23" borderId="37" xfId="0" applyFont="1" applyFill="1" applyBorder="1" applyAlignment="1" applyProtection="1">
      <alignment horizontal="center" vertical="center" wrapText="1"/>
      <protection locked="0"/>
    </xf>
    <xf numFmtId="0" fontId="54" fillId="23" borderId="38" xfId="0" applyFont="1" applyFill="1" applyBorder="1" applyAlignment="1" applyProtection="1">
      <alignment horizontal="center" vertical="center" wrapText="1"/>
      <protection locked="0"/>
    </xf>
    <xf numFmtId="0" fontId="54" fillId="23" borderId="39" xfId="0" applyFont="1" applyFill="1" applyBorder="1" applyAlignment="1" applyProtection="1">
      <alignment horizontal="center" vertical="center" wrapText="1"/>
      <protection locked="0"/>
    </xf>
    <xf numFmtId="0" fontId="53" fillId="2" borderId="40" xfId="0" applyFont="1" applyFill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42" xfId="0" applyFont="1" applyFill="1" applyBorder="1" applyAlignment="1" applyProtection="1">
      <alignment horizontal="center" vertical="center" wrapText="1"/>
      <protection locked="0"/>
    </xf>
    <xf numFmtId="0" fontId="53" fillId="2" borderId="43" xfId="0" applyFont="1" applyFill="1" applyBorder="1" applyAlignment="1" applyProtection="1">
      <alignment horizontal="center" vertical="center" wrapText="1"/>
      <protection locked="0"/>
    </xf>
    <xf numFmtId="0" fontId="53" fillId="2" borderId="3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LAS AUDIENCIAS PROVINCIALES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2</xdr:col>
      <xdr:colOff>276225</xdr:colOff>
      <xdr:row>9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133350</xdr:rowOff>
    </xdr:from>
    <xdr:to>
      <xdr:col>22</xdr:col>
      <xdr:colOff>38100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1333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114300</xdr:rowOff>
    </xdr:from>
    <xdr:to>
      <xdr:col>18</xdr:col>
      <xdr:colOff>704850</xdr:colOff>
      <xdr:row>12</xdr:row>
      <xdr:rowOff>133350</xdr:rowOff>
    </xdr:to>
    <xdr:sp>
      <xdr:nvSpPr>
        <xdr:cNvPr id="4" name="4 Rectángulo redondeado"/>
        <xdr:cNvSpPr>
          <a:spLocks/>
        </xdr:cNvSpPr>
      </xdr:nvSpPr>
      <xdr:spPr>
        <a:xfrm>
          <a:off x="771525" y="1733550"/>
          <a:ext cx="136493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667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657225</xdr:colOff>
      <xdr:row>2</xdr:row>
      <xdr:rowOff>0</xdr:rowOff>
    </xdr:from>
    <xdr:to>
      <xdr:col>15</xdr:col>
      <xdr:colOff>333375</xdr:colOff>
      <xdr:row>2</xdr:row>
      <xdr:rowOff>276225</xdr:rowOff>
    </xdr:to>
    <xdr:sp>
      <xdr:nvSpPr>
        <xdr:cNvPr id="2" name="2 Rectángulo redondeado"/>
        <xdr:cNvSpPr>
          <a:spLocks/>
        </xdr:cNvSpPr>
      </xdr:nvSpPr>
      <xdr:spPr>
        <a:xfrm>
          <a:off x="657225" y="695325"/>
          <a:ext cx="1507807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PROCESOS EN ÚNICA INSTANCIA</a:t>
          </a:r>
        </a:p>
      </xdr:txBody>
    </xdr:sp>
    <xdr:clientData/>
  </xdr:twoCellAnchor>
  <xdr:oneCellAnchor>
    <xdr:from>
      <xdr:col>16</xdr:col>
      <xdr:colOff>114300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496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771525</xdr:colOff>
      <xdr:row>2</xdr:row>
      <xdr:rowOff>9525</xdr:rowOff>
    </xdr:from>
    <xdr:to>
      <xdr:col>15</xdr:col>
      <xdr:colOff>457200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71525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RECURSOS</a:t>
          </a:r>
        </a:p>
      </xdr:txBody>
    </xdr:sp>
    <xdr:clientData/>
  </xdr:twoCellAnchor>
  <xdr:oneCellAnchor>
    <xdr:from>
      <xdr:col>16</xdr:col>
      <xdr:colOff>104775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221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572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647700</xdr:colOff>
      <xdr:row>2</xdr:row>
      <xdr:rowOff>38100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64770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PERSONAS ENJUICIADAS</a:t>
          </a:r>
        </a:p>
      </xdr:txBody>
    </xdr:sp>
    <xdr:clientData/>
  </xdr:oneCellAnchor>
  <xdr:oneCellAnchor>
    <xdr:from>
      <xdr:col>18</xdr:col>
      <xdr:colOff>381000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9252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762000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6200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 CONDENADOS</a:t>
          </a:r>
        </a:p>
      </xdr:txBody>
    </xdr:sp>
    <xdr:clientData/>
  </xdr:oneCellAnchor>
  <xdr:oneCellAnchor>
    <xdr:from>
      <xdr:col>18</xdr:col>
      <xdr:colOff>723900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782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429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PROCESOS ÚNICA INSTANCIA</a:t>
          </a:r>
        </a:p>
      </xdr:txBody>
    </xdr:sp>
    <xdr:clientData/>
  </xdr:oneCellAnchor>
  <xdr:oneCellAnchor>
    <xdr:from>
      <xdr:col>14</xdr:col>
      <xdr:colOff>457200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211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715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781050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RECURSOS</a:t>
          </a:r>
        </a:p>
      </xdr:txBody>
    </xdr:sp>
    <xdr:clientData/>
  </xdr:oneCellAnchor>
  <xdr:oneCellAnchor>
    <xdr:from>
      <xdr:col>16</xdr:col>
      <xdr:colOff>266700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44900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334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PORCENTAJES DE ESTIMACIÓN EN LOS RECURSOS</a:t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116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F3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0" spans="2:6" ht="12.75">
      <c r="B20" s="56"/>
      <c r="C20" s="56"/>
      <c r="D20" s="56"/>
      <c r="E20" s="56"/>
      <c r="F20" s="56"/>
    </row>
    <row r="21" spans="1:6" ht="19.5" customHeight="1">
      <c r="A21" s="56"/>
      <c r="B21" s="57" t="s">
        <v>61</v>
      </c>
      <c r="C21" s="57"/>
      <c r="D21" s="57"/>
      <c r="E21" s="57"/>
      <c r="F21" s="57"/>
    </row>
    <row r="22" spans="1:6" ht="19.5" customHeight="1">
      <c r="A22" s="56"/>
      <c r="B22" s="57" t="s">
        <v>62</v>
      </c>
      <c r="C22" s="57"/>
      <c r="D22" s="57"/>
      <c r="E22" s="57"/>
      <c r="F22" s="57"/>
    </row>
    <row r="23" spans="1:6" ht="19.5" customHeight="1">
      <c r="A23" s="56"/>
      <c r="B23" s="57" t="s">
        <v>56</v>
      </c>
      <c r="C23" s="57"/>
      <c r="D23" s="57"/>
      <c r="E23" s="57"/>
      <c r="F23" s="57"/>
    </row>
    <row r="24" spans="1:6" ht="19.5" customHeight="1">
      <c r="A24" s="56"/>
      <c r="B24" s="57" t="s">
        <v>63</v>
      </c>
      <c r="C24" s="57"/>
      <c r="D24" s="57"/>
      <c r="E24" s="57"/>
      <c r="F24" s="57"/>
    </row>
    <row r="25" spans="1:6" ht="19.5" customHeight="1">
      <c r="A25" s="56"/>
      <c r="B25" s="57" t="s">
        <v>64</v>
      </c>
      <c r="C25" s="57"/>
      <c r="D25" s="57"/>
      <c r="E25" s="57"/>
      <c r="F25" s="57"/>
    </row>
    <row r="26" spans="1:6" ht="19.5" customHeight="1">
      <c r="A26" s="56"/>
      <c r="B26" s="57" t="s">
        <v>65</v>
      </c>
      <c r="C26" s="57"/>
      <c r="D26" s="57"/>
      <c r="E26" s="57"/>
      <c r="F26" s="57"/>
    </row>
    <row r="27" spans="1:6" ht="19.5" customHeight="1">
      <c r="A27" s="56"/>
      <c r="B27" s="57" t="s">
        <v>66</v>
      </c>
      <c r="C27" s="57"/>
      <c r="D27" s="57"/>
      <c r="E27" s="57"/>
      <c r="F27" s="57"/>
    </row>
    <row r="28" spans="1:5" ht="12.75">
      <c r="A28" s="56"/>
      <c r="B28" s="56"/>
      <c r="C28" s="56"/>
      <c r="D28" s="56"/>
      <c r="E28" s="56"/>
    </row>
    <row r="29" spans="1:5" ht="12.75">
      <c r="A29" s="56"/>
      <c r="B29" s="56"/>
      <c r="C29" s="56"/>
      <c r="D29" s="56"/>
      <c r="E29" s="56"/>
    </row>
    <row r="30" spans="1:5" ht="12.75">
      <c r="A30" s="56"/>
      <c r="B30" s="56"/>
      <c r="C30" s="56"/>
      <c r="D30" s="56"/>
      <c r="E30" s="56"/>
    </row>
    <row r="31" spans="1:5" ht="12.75">
      <c r="A31" s="56"/>
      <c r="B31" s="56"/>
      <c r="C31" s="56"/>
      <c r="D31" s="56"/>
      <c r="E31" s="56"/>
    </row>
  </sheetData>
  <sheetProtection/>
  <mergeCells count="7">
    <mergeCell ref="B27:F27"/>
    <mergeCell ref="B21:F21"/>
    <mergeCell ref="B23:F23"/>
    <mergeCell ref="B22:F22"/>
    <mergeCell ref="B24:F24"/>
    <mergeCell ref="B25:F25"/>
    <mergeCell ref="B26:F26"/>
  </mergeCells>
  <hyperlinks>
    <hyperlink ref="B21:F21" location="'Proc.Unica Instancia'!A1" display="Procesos en Única Instancia"/>
    <hyperlink ref="B22:F22" location="Recursos!A1" display="Recursos"/>
    <hyperlink ref="B23:F23" location="PersonasEnjuiciadas!A1" display="Personas enjuiciadas"/>
    <hyperlink ref="B24:F24" location="'% condenados'!A1" display="Porcentaje de Condenados"/>
    <hyperlink ref="B25:F25" location="'Terminacion UnicaInst'!A1" display="Terminación en Única Instancia"/>
    <hyperlink ref="B26:F26" location="'Terminacion recusos'!A1" display="Terminación Recursos"/>
    <hyperlink ref="B27:F27" location="'Terminacion recursos %'!A1" display="Porcentaje de estimación de los Recurso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140625" style="1" customWidth="1"/>
    <col min="2" max="2" width="15.140625" style="1" customWidth="1"/>
    <col min="3" max="3" width="15.7109375" style="1" bestFit="1" customWidth="1"/>
    <col min="4" max="5" width="14.00390625" style="1" customWidth="1"/>
    <col min="6" max="6" width="15.140625" style="1" customWidth="1"/>
    <col min="7" max="7" width="15.7109375" style="1" bestFit="1" customWidth="1"/>
    <col min="8" max="9" width="14.00390625" style="1" customWidth="1"/>
    <col min="10" max="10" width="15.140625" style="1" customWidth="1"/>
    <col min="11" max="11" width="15.7109375" style="1" bestFit="1" customWidth="1"/>
    <col min="12" max="13" width="14.00390625" style="1" customWidth="1"/>
    <col min="14" max="14" width="15.57421875" style="1" customWidth="1"/>
    <col min="15" max="15" width="15.7109375" style="1" bestFit="1" customWidth="1"/>
    <col min="16" max="17" width="14.00390625" style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39.75" customHeight="1">
      <c r="A2" s="2"/>
      <c r="B2" s="2"/>
    </row>
    <row r="3" spans="1:2" ht="39.75" customHeight="1">
      <c r="A3" s="2"/>
      <c r="B3" s="2"/>
    </row>
    <row r="4" spans="1:2" ht="15" customHeight="1">
      <c r="A4" s="3"/>
      <c r="B4" s="3"/>
    </row>
    <row r="5" spans="1:2" ht="15" customHeight="1">
      <c r="A5" s="2"/>
      <c r="B5" s="3"/>
    </row>
    <row r="6" spans="2:18" ht="30" customHeight="1" thickBot="1">
      <c r="B6" s="58" t="s">
        <v>34</v>
      </c>
      <c r="C6" s="58"/>
      <c r="D6" s="58"/>
      <c r="E6" s="59"/>
      <c r="F6" s="60" t="s">
        <v>25</v>
      </c>
      <c r="G6" s="58"/>
      <c r="H6" s="58"/>
      <c r="I6" s="59"/>
      <c r="J6" s="58" t="s">
        <v>26</v>
      </c>
      <c r="K6" s="58"/>
      <c r="L6" s="58"/>
      <c r="M6" s="58"/>
      <c r="N6" s="60" t="s">
        <v>35</v>
      </c>
      <c r="O6" s="58"/>
      <c r="P6" s="58"/>
      <c r="Q6" s="58"/>
      <c r="R6" s="8"/>
    </row>
    <row r="7" spans="1:18" ht="30" customHeight="1" thickBot="1">
      <c r="A7" s="7"/>
      <c r="B7" s="17" t="s">
        <v>32</v>
      </c>
      <c r="C7" s="17" t="s">
        <v>33</v>
      </c>
      <c r="D7" s="17" t="s">
        <v>28</v>
      </c>
      <c r="E7" s="17" t="s">
        <v>29</v>
      </c>
      <c r="F7" s="17" t="s">
        <v>32</v>
      </c>
      <c r="G7" s="17" t="s">
        <v>33</v>
      </c>
      <c r="H7" s="17" t="s">
        <v>28</v>
      </c>
      <c r="I7" s="17" t="s">
        <v>29</v>
      </c>
      <c r="J7" s="17" t="s">
        <v>32</v>
      </c>
      <c r="K7" s="17" t="s">
        <v>33</v>
      </c>
      <c r="L7" s="17" t="s">
        <v>28</v>
      </c>
      <c r="M7" s="17" t="s">
        <v>29</v>
      </c>
      <c r="N7" s="17" t="s">
        <v>32</v>
      </c>
      <c r="O7" s="17" t="s">
        <v>33</v>
      </c>
      <c r="P7" s="17" t="s">
        <v>28</v>
      </c>
      <c r="Q7" s="18" t="s">
        <v>29</v>
      </c>
      <c r="R7" s="8"/>
    </row>
    <row r="8" spans="1:17" s="15" customFormat="1" ht="19.5" customHeight="1" thickBot="1">
      <c r="A8" s="10" t="s">
        <v>1</v>
      </c>
      <c r="B8" s="19">
        <v>11</v>
      </c>
      <c r="C8" s="19">
        <v>1</v>
      </c>
      <c r="D8" s="19">
        <v>11</v>
      </c>
      <c r="E8" s="19">
        <v>7</v>
      </c>
      <c r="F8" s="19">
        <v>8</v>
      </c>
      <c r="G8" s="19">
        <v>1</v>
      </c>
      <c r="H8" s="19">
        <v>6</v>
      </c>
      <c r="I8" s="19">
        <v>7</v>
      </c>
      <c r="J8" s="19">
        <v>2</v>
      </c>
      <c r="K8" s="19">
        <v>0</v>
      </c>
      <c r="L8" s="19">
        <v>4</v>
      </c>
      <c r="M8" s="19">
        <v>0</v>
      </c>
      <c r="N8" s="19">
        <v>1</v>
      </c>
      <c r="O8" s="19">
        <v>0</v>
      </c>
      <c r="P8" s="19">
        <v>1</v>
      </c>
      <c r="Q8" s="19">
        <v>0</v>
      </c>
    </row>
    <row r="9" spans="1:17" s="15" customFormat="1" ht="19.5" customHeight="1" thickBot="1">
      <c r="A9" s="11" t="s">
        <v>2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</row>
    <row r="10" spans="1:17" s="15" customFormat="1" ht="19.5" customHeight="1" thickBot="1">
      <c r="A10" s="11" t="s">
        <v>3</v>
      </c>
      <c r="B10" s="19">
        <v>2</v>
      </c>
      <c r="C10" s="19">
        <v>0</v>
      </c>
      <c r="D10" s="19">
        <v>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1</v>
      </c>
      <c r="O10" s="19">
        <v>0</v>
      </c>
      <c r="P10" s="19">
        <v>2</v>
      </c>
      <c r="Q10" s="19">
        <v>0</v>
      </c>
    </row>
    <row r="11" spans="1:17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1:17" s="15" customFormat="1" ht="19.5" customHeight="1" thickBot="1">
      <c r="A12" s="11" t="s">
        <v>5</v>
      </c>
      <c r="B12" s="19">
        <v>5</v>
      </c>
      <c r="C12" s="19">
        <v>0</v>
      </c>
      <c r="D12" s="19">
        <v>5</v>
      </c>
      <c r="E12" s="19">
        <v>2</v>
      </c>
      <c r="F12" s="19">
        <v>2</v>
      </c>
      <c r="G12" s="19">
        <v>0</v>
      </c>
      <c r="H12" s="19">
        <v>2</v>
      </c>
      <c r="I12" s="19">
        <v>1</v>
      </c>
      <c r="J12" s="19">
        <v>1</v>
      </c>
      <c r="K12" s="19">
        <v>0</v>
      </c>
      <c r="L12" s="19">
        <v>1</v>
      </c>
      <c r="M12" s="19">
        <v>0</v>
      </c>
      <c r="N12" s="19">
        <v>2</v>
      </c>
      <c r="O12" s="19">
        <v>0</v>
      </c>
      <c r="P12" s="19">
        <v>2</v>
      </c>
      <c r="Q12" s="19">
        <v>1</v>
      </c>
    </row>
    <row r="13" spans="1:17" s="15" customFormat="1" ht="19.5" customHeight="1" thickBot="1">
      <c r="A13" s="1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s="15" customFormat="1" ht="19.5" customHeight="1" thickBot="1">
      <c r="A14" s="11" t="s">
        <v>7</v>
      </c>
      <c r="B14" s="19">
        <v>10</v>
      </c>
      <c r="C14" s="19">
        <v>0</v>
      </c>
      <c r="D14" s="19">
        <v>8</v>
      </c>
      <c r="E14" s="19">
        <v>7</v>
      </c>
      <c r="F14" s="19">
        <v>6</v>
      </c>
      <c r="G14" s="19">
        <v>0</v>
      </c>
      <c r="H14" s="19">
        <v>5</v>
      </c>
      <c r="I14" s="19">
        <v>4</v>
      </c>
      <c r="J14" s="19">
        <v>2</v>
      </c>
      <c r="K14" s="19">
        <v>0</v>
      </c>
      <c r="L14" s="19">
        <v>1</v>
      </c>
      <c r="M14" s="19">
        <v>2</v>
      </c>
      <c r="N14" s="19">
        <v>2</v>
      </c>
      <c r="O14" s="19">
        <v>0</v>
      </c>
      <c r="P14" s="19">
        <v>2</v>
      </c>
      <c r="Q14" s="19">
        <v>1</v>
      </c>
    </row>
    <row r="15" spans="1:17" s="15" customFormat="1" ht="19.5" customHeight="1" thickBot="1">
      <c r="A15" s="11" t="s">
        <v>8</v>
      </c>
      <c r="B15" s="20">
        <v>6</v>
      </c>
      <c r="C15" s="20">
        <v>1</v>
      </c>
      <c r="D15" s="20">
        <v>1</v>
      </c>
      <c r="E15" s="20">
        <v>6</v>
      </c>
      <c r="F15" s="20">
        <v>4</v>
      </c>
      <c r="G15" s="20">
        <v>0</v>
      </c>
      <c r="H15" s="20">
        <v>1</v>
      </c>
      <c r="I15" s="20">
        <v>3</v>
      </c>
      <c r="J15" s="20">
        <v>0</v>
      </c>
      <c r="K15" s="20">
        <v>1</v>
      </c>
      <c r="L15" s="20">
        <v>0</v>
      </c>
      <c r="M15" s="20">
        <v>1</v>
      </c>
      <c r="N15" s="20">
        <v>2</v>
      </c>
      <c r="O15" s="20">
        <v>0</v>
      </c>
      <c r="P15" s="20">
        <v>0</v>
      </c>
      <c r="Q15" s="20">
        <v>2</v>
      </c>
    </row>
    <row r="16" spans="1:17" s="15" customFormat="1" ht="19.5" customHeight="1" thickBot="1">
      <c r="A16" s="11" t="s">
        <v>9</v>
      </c>
      <c r="B16" s="19">
        <v>58</v>
      </c>
      <c r="C16" s="19">
        <v>0</v>
      </c>
      <c r="D16" s="19">
        <v>42</v>
      </c>
      <c r="E16" s="19">
        <v>49</v>
      </c>
      <c r="F16" s="19">
        <v>33</v>
      </c>
      <c r="G16" s="19">
        <v>0</v>
      </c>
      <c r="H16" s="19">
        <v>22</v>
      </c>
      <c r="I16" s="19">
        <v>34</v>
      </c>
      <c r="J16" s="19">
        <v>23</v>
      </c>
      <c r="K16" s="19">
        <v>0</v>
      </c>
      <c r="L16" s="19">
        <v>18</v>
      </c>
      <c r="M16" s="19">
        <v>15</v>
      </c>
      <c r="N16" s="19">
        <v>2</v>
      </c>
      <c r="O16" s="19">
        <v>0</v>
      </c>
      <c r="P16" s="19">
        <v>2</v>
      </c>
      <c r="Q16" s="19">
        <v>0</v>
      </c>
    </row>
    <row r="17" spans="1:17" s="15" customFormat="1" ht="19.5" customHeight="1" thickBot="1">
      <c r="A17" s="11" t="s">
        <v>10</v>
      </c>
      <c r="B17" s="20">
        <v>6</v>
      </c>
      <c r="C17" s="20">
        <v>0</v>
      </c>
      <c r="D17" s="20">
        <v>5</v>
      </c>
      <c r="E17" s="20">
        <v>6</v>
      </c>
      <c r="F17" s="20">
        <v>4</v>
      </c>
      <c r="G17" s="20">
        <v>0</v>
      </c>
      <c r="H17" s="20">
        <v>3</v>
      </c>
      <c r="I17" s="20">
        <v>5</v>
      </c>
      <c r="J17" s="20">
        <v>1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1</v>
      </c>
      <c r="Q17" s="20">
        <v>1</v>
      </c>
    </row>
    <row r="18" spans="1:17" s="15" customFormat="1" ht="19.5" customHeight="1" thickBot="1">
      <c r="A18" s="11" t="s">
        <v>11</v>
      </c>
      <c r="B18" s="19">
        <v>2</v>
      </c>
      <c r="C18" s="19">
        <v>0</v>
      </c>
      <c r="D18" s="19">
        <v>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2</v>
      </c>
      <c r="O18" s="19">
        <v>0</v>
      </c>
      <c r="P18" s="19">
        <v>2</v>
      </c>
      <c r="Q18" s="19">
        <v>0</v>
      </c>
    </row>
    <row r="19" spans="1:17" s="15" customFormat="1" ht="19.5" customHeight="1" thickBot="1">
      <c r="A19" s="11" t="s">
        <v>12</v>
      </c>
      <c r="B19" s="20">
        <v>4</v>
      </c>
      <c r="C19" s="20">
        <v>0</v>
      </c>
      <c r="D19" s="20">
        <v>4</v>
      </c>
      <c r="E19" s="20">
        <v>0</v>
      </c>
      <c r="F19" s="20">
        <v>2</v>
      </c>
      <c r="G19" s="20">
        <v>0</v>
      </c>
      <c r="H19" s="20">
        <v>2</v>
      </c>
      <c r="I19" s="20">
        <v>0</v>
      </c>
      <c r="J19" s="20">
        <v>2</v>
      </c>
      <c r="K19" s="20">
        <v>0</v>
      </c>
      <c r="L19" s="20">
        <v>2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s="15" customFormat="1" ht="19.5" customHeight="1" thickBot="1">
      <c r="A20" s="11" t="s">
        <v>13</v>
      </c>
      <c r="B20" s="19">
        <v>12</v>
      </c>
      <c r="C20" s="19">
        <v>0</v>
      </c>
      <c r="D20" s="19">
        <v>6</v>
      </c>
      <c r="E20" s="19">
        <v>9</v>
      </c>
      <c r="F20" s="19">
        <v>8</v>
      </c>
      <c r="G20" s="19">
        <v>0</v>
      </c>
      <c r="H20" s="19">
        <v>4</v>
      </c>
      <c r="I20" s="19">
        <v>6</v>
      </c>
      <c r="J20" s="19">
        <v>2</v>
      </c>
      <c r="K20" s="19">
        <v>0</v>
      </c>
      <c r="L20" s="19">
        <v>1</v>
      </c>
      <c r="M20" s="19">
        <v>2</v>
      </c>
      <c r="N20" s="19">
        <v>2</v>
      </c>
      <c r="O20" s="19">
        <v>0</v>
      </c>
      <c r="P20" s="19">
        <v>1</v>
      </c>
      <c r="Q20" s="19">
        <v>1</v>
      </c>
    </row>
    <row r="21" spans="1:17" s="15" customFormat="1" ht="19.5" customHeight="1" thickBot="1">
      <c r="A21" s="11" t="s">
        <v>14</v>
      </c>
      <c r="B21" s="20">
        <v>3</v>
      </c>
      <c r="C21" s="20">
        <v>0</v>
      </c>
      <c r="D21" s="20">
        <v>2</v>
      </c>
      <c r="E21" s="20">
        <v>0</v>
      </c>
      <c r="F21" s="20">
        <v>2</v>
      </c>
      <c r="G21" s="20">
        <v>0</v>
      </c>
      <c r="H21" s="20">
        <v>2</v>
      </c>
      <c r="I21" s="20">
        <v>0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20">
        <v>8</v>
      </c>
      <c r="C23" s="20">
        <v>0</v>
      </c>
      <c r="D23" s="20">
        <v>10</v>
      </c>
      <c r="E23" s="20">
        <v>4</v>
      </c>
      <c r="F23" s="20">
        <v>6</v>
      </c>
      <c r="G23" s="20">
        <v>0</v>
      </c>
      <c r="H23" s="20">
        <v>7</v>
      </c>
      <c r="I23" s="20">
        <v>4</v>
      </c>
      <c r="J23" s="20">
        <v>2</v>
      </c>
      <c r="K23" s="20">
        <v>0</v>
      </c>
      <c r="L23" s="20">
        <v>3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</row>
    <row r="25" spans="1:17" s="15" customFormat="1" ht="19.5" customHeight="1" thickBot="1">
      <c r="A25" s="14" t="s">
        <v>18</v>
      </c>
      <c r="B25" s="21">
        <v>127</v>
      </c>
      <c r="C25" s="21">
        <v>2</v>
      </c>
      <c r="D25" s="21">
        <v>99</v>
      </c>
      <c r="E25" s="21">
        <v>91</v>
      </c>
      <c r="F25" s="23">
        <v>75</v>
      </c>
      <c r="G25" s="21">
        <v>1</v>
      </c>
      <c r="H25" s="21">
        <v>54</v>
      </c>
      <c r="I25" s="21">
        <v>64</v>
      </c>
      <c r="J25" s="23">
        <v>37</v>
      </c>
      <c r="K25" s="21">
        <v>1</v>
      </c>
      <c r="L25" s="21">
        <v>32</v>
      </c>
      <c r="M25" s="21">
        <v>21</v>
      </c>
      <c r="N25" s="23">
        <v>15</v>
      </c>
      <c r="O25" s="21">
        <v>0</v>
      </c>
      <c r="P25" s="21">
        <v>13</v>
      </c>
      <c r="Q25" s="21">
        <v>6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4"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5.28125" style="1" bestFit="1" customWidth="1"/>
    <col min="3" max="3" width="15.7109375" style="1" customWidth="1"/>
    <col min="4" max="4" width="13.28125" style="1" customWidth="1"/>
    <col min="5" max="5" width="14.421875" style="1" customWidth="1"/>
    <col min="6" max="6" width="15.28125" style="1" bestFit="1" customWidth="1"/>
    <col min="7" max="7" width="15.57421875" style="1" customWidth="1"/>
    <col min="8" max="8" width="12.7109375" style="1" customWidth="1"/>
    <col min="9" max="9" width="15.00390625" style="1" customWidth="1"/>
    <col min="10" max="10" width="14.00390625" style="1" customWidth="1"/>
    <col min="11" max="11" width="15.421875" style="1" customWidth="1"/>
    <col min="12" max="12" width="14.00390625" style="1" customWidth="1"/>
    <col min="13" max="13" width="14.57421875" style="1" customWidth="1"/>
    <col min="14" max="14" width="14.7109375" style="1" customWidth="1"/>
    <col min="15" max="15" width="15.421875" style="1" customWidth="1"/>
    <col min="16" max="16" width="12.8515625" style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8" ht="39.75" customHeight="1">
      <c r="A2" s="2"/>
      <c r="B2" s="2"/>
      <c r="C2" s="2"/>
      <c r="D2" s="2"/>
      <c r="E2" s="6"/>
      <c r="F2" s="3"/>
      <c r="G2" s="3"/>
      <c r="H2" s="3"/>
    </row>
    <row r="3" spans="1:2" ht="39.75" customHeight="1">
      <c r="A3" s="2"/>
      <c r="B3" s="2"/>
    </row>
    <row r="4" spans="1:2" ht="15" customHeight="1">
      <c r="A4" s="2"/>
      <c r="B4" s="2"/>
    </row>
    <row r="5" spans="1:2" ht="15" customHeight="1">
      <c r="A5" s="2"/>
      <c r="B5" s="2"/>
    </row>
    <row r="6" spans="2:18" ht="30" customHeight="1" thickBot="1">
      <c r="B6" s="58" t="s">
        <v>36</v>
      </c>
      <c r="C6" s="58"/>
      <c r="D6" s="58"/>
      <c r="E6" s="59"/>
      <c r="F6" s="58" t="s">
        <v>27</v>
      </c>
      <c r="G6" s="58"/>
      <c r="H6" s="58"/>
      <c r="I6" s="59"/>
      <c r="J6" s="58" t="s">
        <v>55</v>
      </c>
      <c r="K6" s="58"/>
      <c r="L6" s="58"/>
      <c r="M6" s="59"/>
      <c r="N6" s="58" t="s">
        <v>53</v>
      </c>
      <c r="O6" s="58"/>
      <c r="P6" s="58"/>
      <c r="Q6" s="58"/>
      <c r="R6" s="8"/>
    </row>
    <row r="7" spans="1:17" ht="30" customHeight="1" thickBot="1">
      <c r="A7" s="7"/>
      <c r="B7" s="22" t="s">
        <v>32</v>
      </c>
      <c r="C7" s="17" t="s">
        <v>33</v>
      </c>
      <c r="D7" s="17" t="s">
        <v>28</v>
      </c>
      <c r="E7" s="17" t="s">
        <v>29</v>
      </c>
      <c r="F7" s="22" t="s">
        <v>32</v>
      </c>
      <c r="G7" s="17" t="s">
        <v>33</v>
      </c>
      <c r="H7" s="17" t="s">
        <v>28</v>
      </c>
      <c r="I7" s="17" t="s">
        <v>29</v>
      </c>
      <c r="J7" s="22" t="s">
        <v>32</v>
      </c>
      <c r="K7" s="17" t="s">
        <v>33</v>
      </c>
      <c r="L7" s="17" t="s">
        <v>28</v>
      </c>
      <c r="M7" s="17" t="s">
        <v>29</v>
      </c>
      <c r="N7" s="22" t="s">
        <v>32</v>
      </c>
      <c r="O7" s="17" t="s">
        <v>33</v>
      </c>
      <c r="P7" s="17" t="s">
        <v>28</v>
      </c>
      <c r="Q7" s="25" t="s">
        <v>29</v>
      </c>
    </row>
    <row r="8" spans="1:17" s="15" customFormat="1" ht="19.5" customHeight="1" thickBot="1">
      <c r="A8" s="10" t="s">
        <v>1</v>
      </c>
      <c r="B8" s="19">
        <v>42</v>
      </c>
      <c r="C8" s="19">
        <v>0</v>
      </c>
      <c r="D8" s="19">
        <v>40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12</v>
      </c>
      <c r="K8" s="19">
        <v>0</v>
      </c>
      <c r="L8" s="19">
        <v>11</v>
      </c>
      <c r="M8" s="19">
        <v>2</v>
      </c>
      <c r="N8" s="19">
        <v>30</v>
      </c>
      <c r="O8" s="19">
        <v>0</v>
      </c>
      <c r="P8" s="19">
        <v>29</v>
      </c>
      <c r="Q8" s="19">
        <v>6</v>
      </c>
    </row>
    <row r="9" spans="1:17" s="15" customFormat="1" ht="19.5" customHeight="1" thickBot="1">
      <c r="A9" s="11" t="s">
        <v>2</v>
      </c>
      <c r="B9" s="20">
        <v>9</v>
      </c>
      <c r="C9" s="20">
        <v>0</v>
      </c>
      <c r="D9" s="20">
        <v>10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9</v>
      </c>
      <c r="O9" s="20">
        <v>0</v>
      </c>
      <c r="P9" s="20">
        <v>10</v>
      </c>
      <c r="Q9" s="20">
        <v>0</v>
      </c>
    </row>
    <row r="10" spans="1:17" s="15" customFormat="1" ht="19.5" customHeight="1" thickBot="1">
      <c r="A10" s="11" t="s">
        <v>3</v>
      </c>
      <c r="B10" s="19">
        <v>10</v>
      </c>
      <c r="C10" s="19">
        <v>0</v>
      </c>
      <c r="D10" s="19">
        <v>9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7</v>
      </c>
      <c r="K10" s="19">
        <v>0</v>
      </c>
      <c r="L10" s="19">
        <v>6</v>
      </c>
      <c r="M10" s="19">
        <v>1</v>
      </c>
      <c r="N10" s="19">
        <v>3</v>
      </c>
      <c r="O10" s="19">
        <v>0</v>
      </c>
      <c r="P10" s="19">
        <v>3</v>
      </c>
      <c r="Q10" s="19">
        <v>0</v>
      </c>
    </row>
    <row r="11" spans="1:17" s="15" customFormat="1" ht="19.5" customHeight="1" thickBot="1">
      <c r="A11" s="11" t="s">
        <v>4</v>
      </c>
      <c r="B11" s="19">
        <v>32</v>
      </c>
      <c r="C11" s="19">
        <v>0</v>
      </c>
      <c r="D11" s="19">
        <v>32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32</v>
      </c>
      <c r="O11" s="19">
        <v>0</v>
      </c>
      <c r="P11" s="19">
        <v>32</v>
      </c>
      <c r="Q11" s="19">
        <v>0</v>
      </c>
    </row>
    <row r="12" spans="1:17" s="15" customFormat="1" ht="19.5" customHeight="1" thickBot="1">
      <c r="A12" s="11" t="s">
        <v>5</v>
      </c>
      <c r="B12" s="20">
        <v>14</v>
      </c>
      <c r="C12" s="20">
        <v>0</v>
      </c>
      <c r="D12" s="20">
        <v>16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9</v>
      </c>
      <c r="K12" s="20">
        <v>0</v>
      </c>
      <c r="L12" s="20">
        <v>9</v>
      </c>
      <c r="M12" s="20">
        <v>1</v>
      </c>
      <c r="N12" s="20">
        <v>5</v>
      </c>
      <c r="O12" s="20">
        <v>0</v>
      </c>
      <c r="P12" s="20">
        <v>7</v>
      </c>
      <c r="Q12" s="20">
        <v>0</v>
      </c>
    </row>
    <row r="13" spans="1:17" s="15" customFormat="1" ht="19.5" customHeight="1" thickBot="1">
      <c r="A13" s="11" t="s">
        <v>6</v>
      </c>
      <c r="B13" s="19">
        <v>5</v>
      </c>
      <c r="C13" s="19">
        <v>0</v>
      </c>
      <c r="D13" s="19">
        <v>3</v>
      </c>
      <c r="E13" s="19">
        <v>5</v>
      </c>
      <c r="F13" s="19">
        <v>0</v>
      </c>
      <c r="G13" s="19">
        <v>0</v>
      </c>
      <c r="H13" s="19">
        <v>0</v>
      </c>
      <c r="I13" s="19">
        <v>0</v>
      </c>
      <c r="J13" s="19">
        <v>3</v>
      </c>
      <c r="K13" s="19">
        <v>0</v>
      </c>
      <c r="L13" s="19">
        <v>0</v>
      </c>
      <c r="M13" s="19">
        <v>3</v>
      </c>
      <c r="N13" s="19">
        <v>2</v>
      </c>
      <c r="O13" s="19">
        <v>0</v>
      </c>
      <c r="P13" s="19">
        <v>3</v>
      </c>
      <c r="Q13" s="19">
        <v>2</v>
      </c>
    </row>
    <row r="14" spans="1:17" s="15" customFormat="1" ht="19.5" customHeight="1" thickBot="1">
      <c r="A14" s="11" t="s">
        <v>7</v>
      </c>
      <c r="B14" s="19">
        <v>21</v>
      </c>
      <c r="C14" s="19">
        <v>0</v>
      </c>
      <c r="D14" s="19">
        <v>25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5</v>
      </c>
      <c r="K14" s="19">
        <v>0</v>
      </c>
      <c r="L14" s="19">
        <v>7</v>
      </c>
      <c r="M14" s="19">
        <v>0</v>
      </c>
      <c r="N14" s="19">
        <v>16</v>
      </c>
      <c r="O14" s="19">
        <v>0</v>
      </c>
      <c r="P14" s="19">
        <v>18</v>
      </c>
      <c r="Q14" s="19">
        <v>0</v>
      </c>
    </row>
    <row r="15" spans="1:17" s="15" customFormat="1" ht="19.5" customHeight="1" thickBot="1">
      <c r="A15" s="11" t="s">
        <v>8</v>
      </c>
      <c r="B15" s="20">
        <v>10</v>
      </c>
      <c r="C15" s="20">
        <v>0</v>
      </c>
      <c r="D15" s="20">
        <v>11</v>
      </c>
      <c r="E15" s="20">
        <v>1</v>
      </c>
      <c r="F15" s="20">
        <v>0</v>
      </c>
      <c r="G15" s="20">
        <v>0</v>
      </c>
      <c r="H15" s="20">
        <v>0</v>
      </c>
      <c r="I15" s="20">
        <v>0</v>
      </c>
      <c r="J15" s="20">
        <v>4</v>
      </c>
      <c r="K15" s="20">
        <v>0</v>
      </c>
      <c r="L15" s="20">
        <v>5</v>
      </c>
      <c r="M15" s="20">
        <v>0</v>
      </c>
      <c r="N15" s="20">
        <v>6</v>
      </c>
      <c r="O15" s="20">
        <v>0</v>
      </c>
      <c r="P15" s="20">
        <v>6</v>
      </c>
      <c r="Q15" s="20">
        <v>1</v>
      </c>
    </row>
    <row r="16" spans="1:17" s="15" customFormat="1" ht="19.5" customHeight="1" thickBot="1">
      <c r="A16" s="11" t="s">
        <v>9</v>
      </c>
      <c r="B16" s="19">
        <v>182</v>
      </c>
      <c r="C16" s="19">
        <v>0</v>
      </c>
      <c r="D16" s="19">
        <v>174</v>
      </c>
      <c r="E16" s="19">
        <v>54</v>
      </c>
      <c r="F16" s="19">
        <v>0</v>
      </c>
      <c r="G16" s="19">
        <v>0</v>
      </c>
      <c r="H16" s="19">
        <v>0</v>
      </c>
      <c r="I16" s="19">
        <v>4</v>
      </c>
      <c r="J16" s="19">
        <v>52</v>
      </c>
      <c r="K16" s="19">
        <v>0</v>
      </c>
      <c r="L16" s="19">
        <v>34</v>
      </c>
      <c r="M16" s="19">
        <v>38</v>
      </c>
      <c r="N16" s="19">
        <v>130</v>
      </c>
      <c r="O16" s="19">
        <v>0</v>
      </c>
      <c r="P16" s="19">
        <v>140</v>
      </c>
      <c r="Q16" s="19">
        <v>12</v>
      </c>
    </row>
    <row r="17" spans="1:17" s="15" customFormat="1" ht="19.5" customHeight="1" thickBot="1">
      <c r="A17" s="11" t="s">
        <v>10</v>
      </c>
      <c r="B17" s="19">
        <v>25</v>
      </c>
      <c r="C17" s="19">
        <v>0</v>
      </c>
      <c r="D17" s="19">
        <v>22</v>
      </c>
      <c r="E17" s="19">
        <v>4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25</v>
      </c>
      <c r="O17" s="19">
        <v>0</v>
      </c>
      <c r="P17" s="19">
        <v>22</v>
      </c>
      <c r="Q17" s="19">
        <v>4</v>
      </c>
    </row>
    <row r="18" spans="1:17" s="15" customFormat="1" ht="19.5" customHeight="1" thickBot="1">
      <c r="A18" s="11" t="s">
        <v>11</v>
      </c>
      <c r="B18" s="20">
        <v>1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</row>
    <row r="19" spans="1:17" s="15" customFormat="1" ht="19.5" customHeight="1" thickBot="1">
      <c r="A19" s="11" t="s">
        <v>12</v>
      </c>
      <c r="B19" s="19">
        <v>34</v>
      </c>
      <c r="C19" s="19">
        <v>0</v>
      </c>
      <c r="D19" s="19">
        <v>33</v>
      </c>
      <c r="E19" s="19">
        <v>2</v>
      </c>
      <c r="F19" s="19">
        <v>0</v>
      </c>
      <c r="G19" s="19">
        <v>0</v>
      </c>
      <c r="H19" s="19">
        <v>0</v>
      </c>
      <c r="I19" s="19">
        <v>0</v>
      </c>
      <c r="J19" s="19">
        <v>3</v>
      </c>
      <c r="K19" s="19">
        <v>0</v>
      </c>
      <c r="L19" s="19">
        <v>2</v>
      </c>
      <c r="M19" s="19">
        <v>1</v>
      </c>
      <c r="N19" s="19">
        <v>31</v>
      </c>
      <c r="O19" s="19">
        <v>0</v>
      </c>
      <c r="P19" s="19">
        <v>31</v>
      </c>
      <c r="Q19" s="19">
        <v>1</v>
      </c>
    </row>
    <row r="20" spans="1:17" s="15" customFormat="1" ht="19.5" customHeight="1" thickBot="1">
      <c r="A20" s="11" t="s">
        <v>13</v>
      </c>
      <c r="B20" s="19">
        <v>39</v>
      </c>
      <c r="C20" s="19">
        <v>0</v>
      </c>
      <c r="D20" s="19">
        <v>36</v>
      </c>
      <c r="E20" s="19">
        <v>4</v>
      </c>
      <c r="F20" s="19">
        <v>0</v>
      </c>
      <c r="G20" s="19">
        <v>0</v>
      </c>
      <c r="H20" s="19">
        <v>0</v>
      </c>
      <c r="I20" s="19">
        <v>0</v>
      </c>
      <c r="J20" s="19">
        <v>10</v>
      </c>
      <c r="K20" s="19">
        <v>0</v>
      </c>
      <c r="L20" s="19">
        <v>9</v>
      </c>
      <c r="M20" s="19">
        <v>1</v>
      </c>
      <c r="N20" s="19">
        <v>29</v>
      </c>
      <c r="O20" s="19">
        <v>0</v>
      </c>
      <c r="P20" s="19">
        <v>27</v>
      </c>
      <c r="Q20" s="19">
        <v>3</v>
      </c>
    </row>
    <row r="21" spans="1:17" s="15" customFormat="1" ht="19.5" customHeight="1" thickBot="1">
      <c r="A21" s="11" t="s">
        <v>14</v>
      </c>
      <c r="B21" s="20">
        <v>10</v>
      </c>
      <c r="C21" s="20">
        <v>0</v>
      </c>
      <c r="D21" s="20">
        <v>10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10</v>
      </c>
      <c r="O21" s="20">
        <v>0</v>
      </c>
      <c r="P21" s="20">
        <v>10</v>
      </c>
      <c r="Q21" s="20">
        <v>0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19">
        <v>76</v>
      </c>
      <c r="C23" s="19">
        <v>0</v>
      </c>
      <c r="D23" s="19">
        <v>76</v>
      </c>
      <c r="E23" s="19">
        <v>12</v>
      </c>
      <c r="F23" s="19">
        <v>0</v>
      </c>
      <c r="G23" s="19">
        <v>0</v>
      </c>
      <c r="H23" s="19">
        <v>0</v>
      </c>
      <c r="I23" s="19">
        <v>0</v>
      </c>
      <c r="J23" s="19">
        <v>22</v>
      </c>
      <c r="K23" s="19">
        <v>0</v>
      </c>
      <c r="L23" s="19">
        <v>20</v>
      </c>
      <c r="M23" s="19">
        <v>5</v>
      </c>
      <c r="N23" s="19">
        <v>54</v>
      </c>
      <c r="O23" s="19">
        <v>0</v>
      </c>
      <c r="P23" s="19">
        <v>56</v>
      </c>
      <c r="Q23" s="19">
        <v>7</v>
      </c>
    </row>
    <row r="24" spans="1:17" s="15" customFormat="1" ht="19.5" customHeight="1" thickBot="1">
      <c r="A24" s="13" t="s">
        <v>17</v>
      </c>
      <c r="B24" s="20">
        <v>8</v>
      </c>
      <c r="C24" s="20">
        <v>0</v>
      </c>
      <c r="D24" s="20">
        <v>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0</v>
      </c>
      <c r="L24" s="20">
        <v>1</v>
      </c>
      <c r="M24" s="20">
        <v>0</v>
      </c>
      <c r="N24" s="20">
        <v>7</v>
      </c>
      <c r="O24" s="20">
        <v>0</v>
      </c>
      <c r="P24" s="20">
        <v>7</v>
      </c>
      <c r="Q24" s="20">
        <v>0</v>
      </c>
    </row>
    <row r="25" spans="1:17" s="15" customFormat="1" ht="19.5" customHeight="1" thickBot="1">
      <c r="A25" s="14" t="s">
        <v>18</v>
      </c>
      <c r="B25" s="21">
        <v>518</v>
      </c>
      <c r="C25" s="21">
        <v>0</v>
      </c>
      <c r="D25" s="21">
        <v>506</v>
      </c>
      <c r="E25" s="24">
        <v>92</v>
      </c>
      <c r="F25" s="21">
        <v>0</v>
      </c>
      <c r="G25" s="21">
        <v>0</v>
      </c>
      <c r="H25" s="21">
        <v>0</v>
      </c>
      <c r="I25" s="21">
        <v>4</v>
      </c>
      <c r="J25" s="23">
        <v>128</v>
      </c>
      <c r="K25" s="21">
        <v>0</v>
      </c>
      <c r="L25" s="21">
        <v>104</v>
      </c>
      <c r="M25" s="21">
        <v>52</v>
      </c>
      <c r="N25" s="23">
        <v>390</v>
      </c>
      <c r="O25" s="21">
        <v>0</v>
      </c>
      <c r="P25" s="21">
        <v>402</v>
      </c>
      <c r="Q25" s="21">
        <v>36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N6:Q6"/>
    <mergeCell ref="J6:M6"/>
  </mergeCells>
  <printOptions/>
  <pageMargins left="0.3" right="0.38" top="0.93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0.57421875" style="1" bestFit="1" customWidth="1"/>
    <col min="3" max="3" width="14.421875" style="1" customWidth="1"/>
    <col min="4" max="4" width="14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4.140625" style="1" customWidth="1"/>
    <col min="9" max="9" width="14.28125" style="1" customWidth="1"/>
    <col min="10" max="10" width="11.8515625" style="1" customWidth="1"/>
    <col min="11" max="11" width="14.00390625" style="1" customWidth="1"/>
    <col min="12" max="12" width="10.57421875" style="1" customWidth="1"/>
    <col min="13" max="13" width="14.00390625" style="1" customWidth="1"/>
    <col min="14" max="14" width="14.140625" style="1" customWidth="1"/>
    <col min="15" max="15" width="11.28125" style="1" customWidth="1"/>
    <col min="16" max="16" width="13.8515625" style="1" customWidth="1"/>
    <col min="17" max="16384" width="11.421875" style="1" customWidth="1"/>
  </cols>
  <sheetData>
    <row r="2" spans="2:16" ht="3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39.75" customHeight="1">
      <c r="A3" s="2"/>
      <c r="B3" s="2"/>
    </row>
    <row r="4" spans="1:2" ht="15">
      <c r="A4" s="3"/>
      <c r="B4" s="3"/>
    </row>
    <row r="5" spans="1:2" ht="15">
      <c r="A5" s="2"/>
      <c r="B5" s="3"/>
    </row>
    <row r="6" spans="1:16" ht="30" customHeight="1" thickBot="1">
      <c r="A6" s="8"/>
      <c r="B6" s="58" t="s">
        <v>23</v>
      </c>
      <c r="C6" s="58"/>
      <c r="D6" s="58"/>
      <c r="E6" s="58"/>
      <c r="F6" s="58"/>
      <c r="G6" s="60" t="s">
        <v>24</v>
      </c>
      <c r="H6" s="58"/>
      <c r="I6" s="58"/>
      <c r="J6" s="58"/>
      <c r="K6" s="58"/>
      <c r="L6" s="60" t="s">
        <v>0</v>
      </c>
      <c r="M6" s="58"/>
      <c r="N6" s="58"/>
      <c r="O6" s="58"/>
      <c r="P6" s="58"/>
    </row>
    <row r="7" spans="1:17" ht="30" customHeight="1">
      <c r="A7" s="9"/>
      <c r="B7" s="17" t="s">
        <v>46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46</v>
      </c>
      <c r="M7" s="17" t="s">
        <v>19</v>
      </c>
      <c r="N7" s="17" t="s">
        <v>20</v>
      </c>
      <c r="O7" s="17" t="s">
        <v>21</v>
      </c>
      <c r="P7" s="18" t="s">
        <v>22</v>
      </c>
      <c r="Q7" s="8"/>
    </row>
    <row r="8" spans="1:16" s="15" customFormat="1" ht="19.5" customHeight="1" thickBot="1">
      <c r="A8" s="10" t="s">
        <v>1</v>
      </c>
      <c r="B8" s="20">
        <v>7</v>
      </c>
      <c r="C8" s="20">
        <v>3</v>
      </c>
      <c r="D8" s="20">
        <v>0</v>
      </c>
      <c r="E8" s="20">
        <v>3</v>
      </c>
      <c r="F8" s="20">
        <v>1</v>
      </c>
      <c r="G8" s="20">
        <v>1</v>
      </c>
      <c r="H8" s="20">
        <v>0</v>
      </c>
      <c r="I8" s="20">
        <v>0</v>
      </c>
      <c r="J8" s="20">
        <v>1</v>
      </c>
      <c r="K8" s="20">
        <v>0</v>
      </c>
      <c r="L8" s="20">
        <v>8</v>
      </c>
      <c r="M8" s="20">
        <v>3</v>
      </c>
      <c r="N8" s="20">
        <v>0</v>
      </c>
      <c r="O8" s="20">
        <v>4</v>
      </c>
      <c r="P8" s="20">
        <v>1</v>
      </c>
    </row>
    <row r="9" spans="1:16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15" customFormat="1" ht="19.5" customHeight="1" thickBot="1">
      <c r="A10" s="11" t="s">
        <v>3</v>
      </c>
      <c r="B10" s="19">
        <v>2</v>
      </c>
      <c r="C10" s="19">
        <v>1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</v>
      </c>
      <c r="M10" s="19">
        <v>1</v>
      </c>
      <c r="N10" s="19">
        <v>0</v>
      </c>
      <c r="O10" s="19">
        <v>1</v>
      </c>
      <c r="P10" s="19">
        <v>0</v>
      </c>
    </row>
    <row r="11" spans="1:16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s="15" customFormat="1" ht="19.5" customHeight="1" thickBot="1">
      <c r="A12" s="11" t="s">
        <v>5</v>
      </c>
      <c r="B12" s="19">
        <v>4</v>
      </c>
      <c r="C12" s="19">
        <v>2</v>
      </c>
      <c r="D12" s="19">
        <v>2</v>
      </c>
      <c r="E12" s="19">
        <v>0</v>
      </c>
      <c r="F12" s="19">
        <v>0</v>
      </c>
      <c r="G12" s="19">
        <v>1</v>
      </c>
      <c r="H12" s="19">
        <v>1</v>
      </c>
      <c r="I12" s="19">
        <v>0</v>
      </c>
      <c r="J12" s="19">
        <v>0</v>
      </c>
      <c r="K12" s="19">
        <v>0</v>
      </c>
      <c r="L12" s="19">
        <v>5</v>
      </c>
      <c r="M12" s="19">
        <v>3</v>
      </c>
      <c r="N12" s="19">
        <v>2</v>
      </c>
      <c r="O12" s="19">
        <v>0</v>
      </c>
      <c r="P12" s="19">
        <v>0</v>
      </c>
    </row>
    <row r="13" spans="1:16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s="15" customFormat="1" ht="19.5" customHeight="1" thickBot="1">
      <c r="A14" s="11" t="s">
        <v>7</v>
      </c>
      <c r="B14" s="20">
        <v>8</v>
      </c>
      <c r="C14" s="20">
        <v>4</v>
      </c>
      <c r="D14" s="20">
        <v>4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8</v>
      </c>
      <c r="M14" s="20">
        <v>4</v>
      </c>
      <c r="N14" s="20">
        <v>4</v>
      </c>
      <c r="O14" s="20">
        <v>0</v>
      </c>
      <c r="P14" s="20">
        <v>0</v>
      </c>
    </row>
    <row r="15" spans="1:16" s="15" customFormat="1" ht="19.5" customHeight="1" thickBot="1">
      <c r="A15" s="11" t="s">
        <v>8</v>
      </c>
      <c r="B15" s="19">
        <v>1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v>0</v>
      </c>
      <c r="O15" s="19">
        <v>0</v>
      </c>
      <c r="P15" s="19">
        <v>0</v>
      </c>
    </row>
    <row r="16" spans="1:16" s="15" customFormat="1" ht="19.5" customHeight="1" thickBot="1">
      <c r="A16" s="11" t="s">
        <v>9</v>
      </c>
      <c r="B16" s="19">
        <v>36</v>
      </c>
      <c r="C16" s="19">
        <v>22</v>
      </c>
      <c r="D16" s="19">
        <v>5</v>
      </c>
      <c r="E16" s="19">
        <v>5</v>
      </c>
      <c r="F16" s="19">
        <v>4</v>
      </c>
      <c r="G16" s="19">
        <v>3</v>
      </c>
      <c r="H16" s="19">
        <v>3</v>
      </c>
      <c r="I16" s="19">
        <v>0</v>
      </c>
      <c r="J16" s="19">
        <v>0</v>
      </c>
      <c r="K16" s="19">
        <v>0</v>
      </c>
      <c r="L16" s="19">
        <v>39</v>
      </c>
      <c r="M16" s="19">
        <v>25</v>
      </c>
      <c r="N16" s="19">
        <v>5</v>
      </c>
      <c r="O16" s="19">
        <v>5</v>
      </c>
      <c r="P16" s="19">
        <v>4</v>
      </c>
    </row>
    <row r="17" spans="1:16" s="15" customFormat="1" ht="19.5" customHeight="1" thickBot="1">
      <c r="A17" s="11" t="s">
        <v>10</v>
      </c>
      <c r="B17" s="20">
        <v>4</v>
      </c>
      <c r="C17" s="20">
        <v>1</v>
      </c>
      <c r="D17" s="20">
        <v>0</v>
      </c>
      <c r="E17" s="20">
        <v>2</v>
      </c>
      <c r="F17" s="20">
        <v>1</v>
      </c>
      <c r="G17" s="20">
        <v>1</v>
      </c>
      <c r="H17" s="20">
        <v>0</v>
      </c>
      <c r="I17" s="20">
        <v>1</v>
      </c>
      <c r="J17" s="20">
        <v>0</v>
      </c>
      <c r="K17" s="20">
        <v>0</v>
      </c>
      <c r="L17" s="20">
        <v>5</v>
      </c>
      <c r="M17" s="20">
        <v>1</v>
      </c>
      <c r="N17" s="20">
        <v>1</v>
      </c>
      <c r="O17" s="20">
        <v>2</v>
      </c>
      <c r="P17" s="20">
        <v>1</v>
      </c>
    </row>
    <row r="18" spans="1:16" s="15" customFormat="1" ht="19.5" customHeight="1" thickBot="1">
      <c r="A18" s="11" t="s">
        <v>11</v>
      </c>
      <c r="B18" s="19">
        <v>2</v>
      </c>
      <c r="C18" s="19">
        <v>2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19">
        <v>2</v>
      </c>
      <c r="N18" s="19">
        <v>0</v>
      </c>
      <c r="O18" s="19">
        <v>0</v>
      </c>
      <c r="P18" s="19">
        <v>0</v>
      </c>
    </row>
    <row r="19" spans="1:16" s="15" customFormat="1" ht="19.5" customHeight="1" thickBot="1">
      <c r="A19" s="11" t="s">
        <v>12</v>
      </c>
      <c r="B19" s="20">
        <v>3</v>
      </c>
      <c r="C19" s="20">
        <v>1</v>
      </c>
      <c r="D19" s="20">
        <v>1</v>
      </c>
      <c r="E19" s="20">
        <v>1</v>
      </c>
      <c r="F19" s="20">
        <v>0</v>
      </c>
      <c r="G19" s="20">
        <v>1</v>
      </c>
      <c r="H19" s="20">
        <v>1</v>
      </c>
      <c r="I19" s="20">
        <v>0</v>
      </c>
      <c r="J19" s="20">
        <v>0</v>
      </c>
      <c r="K19" s="20">
        <v>0</v>
      </c>
      <c r="L19" s="20">
        <v>4</v>
      </c>
      <c r="M19" s="20">
        <v>2</v>
      </c>
      <c r="N19" s="20">
        <v>1</v>
      </c>
      <c r="O19" s="20">
        <v>1</v>
      </c>
      <c r="P19" s="20">
        <v>0</v>
      </c>
    </row>
    <row r="20" spans="1:16" s="15" customFormat="1" ht="19.5" customHeight="1" thickBot="1">
      <c r="A20" s="11" t="s">
        <v>13</v>
      </c>
      <c r="B20" s="19">
        <v>3</v>
      </c>
      <c r="C20" s="19">
        <v>0</v>
      </c>
      <c r="D20" s="19">
        <v>1</v>
      </c>
      <c r="E20" s="19">
        <v>1</v>
      </c>
      <c r="F20" s="19">
        <v>1</v>
      </c>
      <c r="G20" s="19">
        <v>2</v>
      </c>
      <c r="H20" s="19">
        <v>0</v>
      </c>
      <c r="I20" s="19">
        <v>2</v>
      </c>
      <c r="J20" s="19">
        <v>0</v>
      </c>
      <c r="K20" s="19">
        <v>0</v>
      </c>
      <c r="L20" s="19">
        <v>5</v>
      </c>
      <c r="M20" s="19">
        <v>0</v>
      </c>
      <c r="N20" s="19">
        <v>3</v>
      </c>
      <c r="O20" s="19">
        <v>1</v>
      </c>
      <c r="P20" s="19">
        <v>1</v>
      </c>
    </row>
    <row r="21" spans="1:16" s="15" customFormat="1" ht="19.5" customHeight="1" thickBot="1">
      <c r="A21" s="11" t="s">
        <v>14</v>
      </c>
      <c r="B21" s="19">
        <v>2</v>
      </c>
      <c r="C21" s="19">
        <v>1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2</v>
      </c>
      <c r="M21" s="19">
        <v>1</v>
      </c>
      <c r="N21" s="19">
        <v>1</v>
      </c>
      <c r="O21" s="19">
        <v>0</v>
      </c>
      <c r="P21" s="19">
        <v>0</v>
      </c>
    </row>
    <row r="22" spans="1:16" s="15" customFormat="1" ht="19.5" customHeight="1" thickBot="1">
      <c r="A22" s="11" t="s">
        <v>15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s="15" customFormat="1" ht="19.5" customHeight="1" thickBot="1">
      <c r="A23" s="12" t="s">
        <v>16</v>
      </c>
      <c r="B23" s="19">
        <v>9</v>
      </c>
      <c r="C23" s="19">
        <v>3</v>
      </c>
      <c r="D23" s="19">
        <v>4</v>
      </c>
      <c r="E23" s="19">
        <v>2</v>
      </c>
      <c r="F23" s="19">
        <v>0</v>
      </c>
      <c r="G23" s="19">
        <v>2</v>
      </c>
      <c r="H23" s="19">
        <v>1</v>
      </c>
      <c r="I23" s="19">
        <v>1</v>
      </c>
      <c r="J23" s="19">
        <v>0</v>
      </c>
      <c r="K23" s="19">
        <v>0</v>
      </c>
      <c r="L23" s="19">
        <v>11</v>
      </c>
      <c r="M23" s="19">
        <v>4</v>
      </c>
      <c r="N23" s="19">
        <v>5</v>
      </c>
      <c r="O23" s="19">
        <v>2</v>
      </c>
      <c r="P23" s="19">
        <v>0</v>
      </c>
    </row>
    <row r="24" spans="1:16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s="15" customFormat="1" ht="19.5" customHeight="1" thickBot="1">
      <c r="A25" s="14" t="s">
        <v>18</v>
      </c>
      <c r="B25" s="21">
        <v>81</v>
      </c>
      <c r="C25" s="21">
        <v>41</v>
      </c>
      <c r="D25" s="21">
        <v>18</v>
      </c>
      <c r="E25" s="21">
        <v>15</v>
      </c>
      <c r="F25" s="24">
        <v>7</v>
      </c>
      <c r="G25" s="21">
        <v>11</v>
      </c>
      <c r="H25" s="21">
        <v>6</v>
      </c>
      <c r="I25" s="21">
        <v>4</v>
      </c>
      <c r="J25" s="21">
        <v>1</v>
      </c>
      <c r="K25" s="24">
        <v>0</v>
      </c>
      <c r="L25" s="21">
        <v>92</v>
      </c>
      <c r="M25" s="21">
        <v>47</v>
      </c>
      <c r="N25" s="21">
        <v>22</v>
      </c>
      <c r="O25" s="21">
        <v>16</v>
      </c>
      <c r="P25" s="21">
        <v>7</v>
      </c>
      <c r="Q25" s="26"/>
    </row>
  </sheetData>
  <sheetProtection/>
  <mergeCells count="3">
    <mergeCell ref="B6:F6"/>
    <mergeCell ref="G6:K6"/>
    <mergeCell ref="L6:P6"/>
  </mergeCells>
  <printOptions/>
  <pageMargins left="0.4" right="0.38" top="0.94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9.2812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2" spans="2:4" ht="39.75" customHeight="1">
      <c r="B2" s="2"/>
      <c r="C2" s="2"/>
      <c r="D2" s="2"/>
    </row>
    <row r="3" ht="39.75" customHeight="1">
      <c r="A3" s="2"/>
    </row>
    <row r="6" spans="1:4" ht="63" customHeight="1">
      <c r="A6" s="7"/>
      <c r="B6" s="27" t="s">
        <v>47</v>
      </c>
      <c r="C6" s="28" t="s">
        <v>48</v>
      </c>
      <c r="D6" s="29" t="s">
        <v>31</v>
      </c>
    </row>
    <row r="7" spans="1:4" ht="19.5" customHeight="1" thickBot="1">
      <c r="A7" s="10" t="s">
        <v>1</v>
      </c>
      <c r="B7" s="32">
        <f>+IF(PersonasEnjuiciadas!L8&gt;0,(PersonasEnjuiciadas!C8+PersonasEnjuiciadas!D8+PersonasEnjuiciadas!H8+PersonasEnjuiciadas!I8)/PersonasEnjuiciadas!L8,"-")</f>
        <v>0.375</v>
      </c>
      <c r="C7" s="33">
        <f>+IF((PersonasEnjuiciadas!M8+PersonasEnjuiciadas!O8)&gt;0,(PersonasEnjuiciadas!C8+PersonasEnjuiciadas!H8)/(PersonasEnjuiciadas!M8+PersonasEnjuiciadas!O8),"-")</f>
        <v>0.42857142857142855</v>
      </c>
      <c r="D7" s="32">
        <f>+IF((PersonasEnjuiciadas!N8+PersonasEnjuiciadas!P8)&gt;0,(PersonasEnjuiciadas!D8+PersonasEnjuiciadas!I8)/(PersonasEnjuiciadas!N8+PersonasEnjuiciadas!P8),"-")</f>
        <v>0</v>
      </c>
    </row>
    <row r="8" spans="1:4" s="15" customFormat="1" ht="19.5" customHeight="1" thickBot="1">
      <c r="A8" s="11" t="s">
        <v>2</v>
      </c>
      <c r="B8" s="34" t="str">
        <f>+IF(PersonasEnjuiciadas!L9&gt;0,(PersonasEnjuiciadas!C9+PersonasEnjuiciadas!D9+PersonasEnjuiciadas!H9+PersonasEnjuiciadas!I9)/PersonasEnjuiciadas!L9,"-")</f>
        <v>-</v>
      </c>
      <c r="C8" s="34" t="str">
        <f>+IF((PersonasEnjuiciadas!M9+PersonasEnjuiciadas!O9)&gt;0,(PersonasEnjuiciadas!C9+PersonasEnjuiciadas!H9)/(PersonasEnjuiciadas!M9+PersonasEnjuiciadas!O9),"-")</f>
        <v>-</v>
      </c>
      <c r="D8" s="34" t="str">
        <f>+IF((PersonasEnjuiciadas!N9+PersonasEnjuiciadas!P9)&gt;0,(PersonasEnjuiciadas!D9+PersonasEnjuiciadas!I9)/(PersonasEnjuiciadas!N9+PersonasEnjuiciadas!P9),"-")</f>
        <v>-</v>
      </c>
    </row>
    <row r="9" spans="1:4" s="15" customFormat="1" ht="19.5" customHeight="1" thickBot="1">
      <c r="A9" s="11" t="s">
        <v>3</v>
      </c>
      <c r="B9" s="34">
        <f>+IF(PersonasEnjuiciadas!L10&gt;0,(PersonasEnjuiciadas!C10+PersonasEnjuiciadas!D10+PersonasEnjuiciadas!H10+PersonasEnjuiciadas!I10)/PersonasEnjuiciadas!L10,"-")</f>
        <v>0.5</v>
      </c>
      <c r="C9" s="34">
        <f>+IF((PersonasEnjuiciadas!M10+PersonasEnjuiciadas!O10)&gt;0,(PersonasEnjuiciadas!C10+PersonasEnjuiciadas!H10)/(PersonasEnjuiciadas!M10+PersonasEnjuiciadas!O10),"-")</f>
        <v>0.5</v>
      </c>
      <c r="D9" s="34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9.5" customHeight="1" thickBot="1">
      <c r="A10" s="11" t="s">
        <v>4</v>
      </c>
      <c r="B10" s="34" t="str">
        <f>+IF(PersonasEnjuiciadas!L11&gt;0,(PersonasEnjuiciadas!C11+PersonasEnjuiciadas!D11+PersonasEnjuiciadas!H11+PersonasEnjuiciadas!I11)/PersonasEnjuiciadas!L11,"-")</f>
        <v>-</v>
      </c>
      <c r="C10" s="34" t="str">
        <f>+IF((PersonasEnjuiciadas!M11+PersonasEnjuiciadas!O11)&gt;0,(PersonasEnjuiciadas!C11+PersonasEnjuiciadas!H11)/(PersonasEnjuiciadas!M11+PersonasEnjuiciadas!O11),"-")</f>
        <v>-</v>
      </c>
      <c r="D10" s="34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9.5" customHeight="1" thickBot="1">
      <c r="A11" s="11" t="s">
        <v>5</v>
      </c>
      <c r="B11" s="34">
        <f>+IF(PersonasEnjuiciadas!L12&gt;0,(PersonasEnjuiciadas!C12+PersonasEnjuiciadas!D12+PersonasEnjuiciadas!H12+PersonasEnjuiciadas!I12)/PersonasEnjuiciadas!L12,"-")</f>
        <v>1</v>
      </c>
      <c r="C11" s="34">
        <f>+IF((PersonasEnjuiciadas!M12+PersonasEnjuiciadas!O12)&gt;0,(PersonasEnjuiciadas!C12+PersonasEnjuiciadas!H12)/(PersonasEnjuiciadas!M12+PersonasEnjuiciadas!O12),"-")</f>
        <v>1</v>
      </c>
      <c r="D11" s="34">
        <f>+IF((PersonasEnjuiciadas!N12+PersonasEnjuiciadas!P12)&gt;0,(PersonasEnjuiciadas!D12+PersonasEnjuiciadas!I12)/(PersonasEnjuiciadas!N12+PersonasEnjuiciadas!P12),"-")</f>
        <v>1</v>
      </c>
    </row>
    <row r="12" spans="1:4" s="15" customFormat="1" ht="19.5" customHeight="1" thickBot="1">
      <c r="A12" s="11" t="s">
        <v>6</v>
      </c>
      <c r="B12" s="34" t="str">
        <f>+IF(PersonasEnjuiciadas!L13&gt;0,(PersonasEnjuiciadas!C13+PersonasEnjuiciadas!D13+PersonasEnjuiciadas!H13+PersonasEnjuiciadas!I13)/PersonasEnjuiciadas!L13,"-")</f>
        <v>-</v>
      </c>
      <c r="C12" s="34" t="str">
        <f>+IF((PersonasEnjuiciadas!M13+PersonasEnjuiciadas!O13)&gt;0,(PersonasEnjuiciadas!C13+PersonasEnjuiciadas!H13)/(PersonasEnjuiciadas!M13+PersonasEnjuiciadas!O13),"-")</f>
        <v>-</v>
      </c>
      <c r="D12" s="34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9.5" customHeight="1" thickBot="1">
      <c r="A13" s="11" t="s">
        <v>7</v>
      </c>
      <c r="B13" s="34">
        <f>+IF(PersonasEnjuiciadas!L14&gt;0,(PersonasEnjuiciadas!C14+PersonasEnjuiciadas!D14+PersonasEnjuiciadas!H14+PersonasEnjuiciadas!I14)/PersonasEnjuiciadas!L14,"-")</f>
        <v>1</v>
      </c>
      <c r="C13" s="34">
        <f>+IF((PersonasEnjuiciadas!M14+PersonasEnjuiciadas!O14)&gt;0,(PersonasEnjuiciadas!C14+PersonasEnjuiciadas!H14)/(PersonasEnjuiciadas!M14+PersonasEnjuiciadas!O14),"-")</f>
        <v>1</v>
      </c>
      <c r="D13" s="34">
        <f>+IF((PersonasEnjuiciadas!N14+PersonasEnjuiciadas!P14)&gt;0,(PersonasEnjuiciadas!D14+PersonasEnjuiciadas!I14)/(PersonasEnjuiciadas!N14+PersonasEnjuiciadas!P14),"-")</f>
        <v>1</v>
      </c>
    </row>
    <row r="14" spans="1:4" s="15" customFormat="1" ht="19.5" customHeight="1" thickBot="1">
      <c r="A14" s="12" t="s">
        <v>8</v>
      </c>
      <c r="B14" s="34">
        <f>+IF(PersonasEnjuiciadas!L15&gt;0,(PersonasEnjuiciadas!C15+PersonasEnjuiciadas!D15+PersonasEnjuiciadas!H15+PersonasEnjuiciadas!I15)/PersonasEnjuiciadas!L15,"-")</f>
        <v>1</v>
      </c>
      <c r="C14" s="34">
        <f>+IF((PersonasEnjuiciadas!M15+PersonasEnjuiciadas!O15)&gt;0,(PersonasEnjuiciadas!C15+PersonasEnjuiciadas!H15)/(PersonasEnjuiciadas!M15+PersonasEnjuiciadas!O15),"-")</f>
        <v>1</v>
      </c>
      <c r="D14" s="34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9.5" customHeight="1" thickBot="1">
      <c r="A15" s="10" t="s">
        <v>9</v>
      </c>
      <c r="B15" s="35">
        <f>+IF(PersonasEnjuiciadas!L16&gt;0,(PersonasEnjuiciadas!C16+PersonasEnjuiciadas!D16+PersonasEnjuiciadas!H16+PersonasEnjuiciadas!I16)/PersonasEnjuiciadas!L16,"-")</f>
        <v>0.7692307692307693</v>
      </c>
      <c r="C15" s="34">
        <f>+IF((PersonasEnjuiciadas!M16+PersonasEnjuiciadas!O16)&gt;0,(PersonasEnjuiciadas!C16+PersonasEnjuiciadas!H16)/(PersonasEnjuiciadas!M16+PersonasEnjuiciadas!O16),"-")</f>
        <v>0.8333333333333334</v>
      </c>
      <c r="D15" s="34">
        <f>+IF((PersonasEnjuiciadas!N16+PersonasEnjuiciadas!P16)&gt;0,(PersonasEnjuiciadas!D16+PersonasEnjuiciadas!I16)/(PersonasEnjuiciadas!N16+PersonasEnjuiciadas!P16),"-")</f>
        <v>0.5555555555555556</v>
      </c>
    </row>
    <row r="16" spans="1:4" s="15" customFormat="1" ht="19.5" customHeight="1" thickBot="1">
      <c r="A16" s="11" t="s">
        <v>10</v>
      </c>
      <c r="B16" s="36">
        <f>+IF(PersonasEnjuiciadas!L17&gt;0,(PersonasEnjuiciadas!C17+PersonasEnjuiciadas!D17+PersonasEnjuiciadas!H17+PersonasEnjuiciadas!I17)/PersonasEnjuiciadas!L17,"-")</f>
        <v>0.4</v>
      </c>
      <c r="C16" s="35">
        <f>+IF((PersonasEnjuiciadas!M17+PersonasEnjuiciadas!O17)&gt;0,(PersonasEnjuiciadas!C17+PersonasEnjuiciadas!H17)/(PersonasEnjuiciadas!M17+PersonasEnjuiciadas!O17),"-")</f>
        <v>0.3333333333333333</v>
      </c>
      <c r="D16" s="35">
        <f>+IF((PersonasEnjuiciadas!N17+PersonasEnjuiciadas!P17)&gt;0,(PersonasEnjuiciadas!D17+PersonasEnjuiciadas!I17)/(PersonasEnjuiciadas!N17+PersonasEnjuiciadas!P17),"-")</f>
        <v>0.5</v>
      </c>
    </row>
    <row r="17" spans="1:4" s="15" customFormat="1" ht="19.5" customHeight="1" thickBot="1">
      <c r="A17" s="11" t="s">
        <v>11</v>
      </c>
      <c r="B17" s="34">
        <f>+IF(PersonasEnjuiciadas!L18&gt;0,(PersonasEnjuiciadas!C18+PersonasEnjuiciadas!D18+PersonasEnjuiciadas!H18+PersonasEnjuiciadas!I18)/PersonasEnjuiciadas!L18,"-")</f>
        <v>1</v>
      </c>
      <c r="C17" s="34">
        <f>+IF((PersonasEnjuiciadas!M18+PersonasEnjuiciadas!O18)&gt;0,(PersonasEnjuiciadas!C18+PersonasEnjuiciadas!H18)/(PersonasEnjuiciadas!M18+PersonasEnjuiciadas!O18),"-")</f>
        <v>1</v>
      </c>
      <c r="D17" s="34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9.5" customHeight="1" thickBot="1">
      <c r="A18" s="11" t="s">
        <v>12</v>
      </c>
      <c r="B18" s="34">
        <f>+IF(PersonasEnjuiciadas!L19&gt;0,(PersonasEnjuiciadas!C19+PersonasEnjuiciadas!D19+PersonasEnjuiciadas!H19+PersonasEnjuiciadas!I19)/PersonasEnjuiciadas!L19,"-")</f>
        <v>0.75</v>
      </c>
      <c r="C18" s="34">
        <f>+IF((PersonasEnjuiciadas!M19+PersonasEnjuiciadas!O19)&gt;0,(PersonasEnjuiciadas!C19+PersonasEnjuiciadas!H19)/(PersonasEnjuiciadas!M19+PersonasEnjuiciadas!O19),"-")</f>
        <v>0.6666666666666666</v>
      </c>
      <c r="D18" s="34">
        <f>+IF((PersonasEnjuiciadas!N19+PersonasEnjuiciadas!P19)&gt;0,(PersonasEnjuiciadas!D19+PersonasEnjuiciadas!I19)/(PersonasEnjuiciadas!N19+PersonasEnjuiciadas!P19),"-")</f>
        <v>1</v>
      </c>
    </row>
    <row r="19" spans="1:9" s="15" customFormat="1" ht="19.5" customHeight="1" thickBot="1">
      <c r="A19" s="11" t="s">
        <v>13</v>
      </c>
      <c r="B19" s="37">
        <f>+IF(PersonasEnjuiciadas!L20&gt;0,(PersonasEnjuiciadas!C20+PersonasEnjuiciadas!D20+PersonasEnjuiciadas!H20+PersonasEnjuiciadas!I20)/PersonasEnjuiciadas!L20,"-")</f>
        <v>0.6</v>
      </c>
      <c r="C19" s="34">
        <f>+IF((PersonasEnjuiciadas!M20+PersonasEnjuiciadas!O20)&gt;0,(PersonasEnjuiciadas!C20+PersonasEnjuiciadas!H20)/(PersonasEnjuiciadas!M20+PersonasEnjuiciadas!O20),"-")</f>
        <v>0</v>
      </c>
      <c r="D19" s="38">
        <f>+IF((PersonasEnjuiciadas!N20+PersonasEnjuiciadas!P20)&gt;0,(PersonasEnjuiciadas!D20+PersonasEnjuiciadas!I20)/(PersonasEnjuiciadas!N20+PersonasEnjuiciadas!P20),"-")</f>
        <v>0.75</v>
      </c>
      <c r="I19" s="26"/>
    </row>
    <row r="20" spans="1:4" s="15" customFormat="1" ht="19.5" customHeight="1" thickBot="1">
      <c r="A20" s="11" t="s">
        <v>14</v>
      </c>
      <c r="B20" s="34">
        <f>+IF(PersonasEnjuiciadas!L21&gt;0,(PersonasEnjuiciadas!C21+PersonasEnjuiciadas!D21+PersonasEnjuiciadas!H21+PersonasEnjuiciadas!I21)/PersonasEnjuiciadas!L21,"-")</f>
        <v>1</v>
      </c>
      <c r="C20" s="34">
        <f>+IF((PersonasEnjuiciadas!M21+PersonasEnjuiciadas!O21)&gt;0,(PersonasEnjuiciadas!C21+PersonasEnjuiciadas!H21)/(PersonasEnjuiciadas!M21+PersonasEnjuiciadas!O21),"-")</f>
        <v>1</v>
      </c>
      <c r="D20" s="34">
        <f>+IF((PersonasEnjuiciadas!N21+PersonasEnjuiciadas!P21)&gt;0,(PersonasEnjuiciadas!D21+PersonasEnjuiciadas!I21)/(PersonasEnjuiciadas!N21+PersonasEnjuiciadas!P21),"-")</f>
        <v>1</v>
      </c>
    </row>
    <row r="21" spans="1:4" s="15" customFormat="1" ht="19.5" customHeight="1" thickBot="1">
      <c r="A21" s="11" t="s">
        <v>15</v>
      </c>
      <c r="B21" s="34" t="str">
        <f>+IF(PersonasEnjuiciadas!L22&gt;0,(PersonasEnjuiciadas!C22+PersonasEnjuiciadas!D22+PersonasEnjuiciadas!H22+PersonasEnjuiciadas!I22)/PersonasEnjuiciadas!L22,"-")</f>
        <v>-</v>
      </c>
      <c r="C21" s="34" t="str">
        <f>+IF((PersonasEnjuiciadas!M22+PersonasEnjuiciadas!O22)&gt;0,(PersonasEnjuiciadas!C22+PersonasEnjuiciadas!H22)/(PersonasEnjuiciadas!M22+PersonasEnjuiciadas!O22),"-")</f>
        <v>-</v>
      </c>
      <c r="D21" s="34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9.5" customHeight="1" thickBot="1">
      <c r="A22" s="12" t="s">
        <v>16</v>
      </c>
      <c r="B22" s="34">
        <f>+IF(PersonasEnjuiciadas!L23&gt;0,(PersonasEnjuiciadas!C23+PersonasEnjuiciadas!D23+PersonasEnjuiciadas!H23+PersonasEnjuiciadas!I23)/PersonasEnjuiciadas!L23,"-")</f>
        <v>0.8181818181818182</v>
      </c>
      <c r="C22" s="34">
        <f>+IF((PersonasEnjuiciadas!M23+PersonasEnjuiciadas!O23)&gt;0,(PersonasEnjuiciadas!C23+PersonasEnjuiciadas!H23)/(PersonasEnjuiciadas!M23+PersonasEnjuiciadas!O23),"-")</f>
        <v>0.6666666666666666</v>
      </c>
      <c r="D22" s="34">
        <f>+IF((PersonasEnjuiciadas!N23+PersonasEnjuiciadas!P23)&gt;0,(PersonasEnjuiciadas!D23+PersonasEnjuiciadas!I23)/(PersonasEnjuiciadas!N23+PersonasEnjuiciadas!P23),"-")</f>
        <v>1</v>
      </c>
    </row>
    <row r="23" spans="1:4" s="15" customFormat="1" ht="19.5" customHeight="1" thickBot="1">
      <c r="A23" s="13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5" t="str">
        <f>+IF((PersonasEnjuiciadas!M24+PersonasEnjuiciadas!O24)&gt;0,(PersonasEnjuiciadas!C24+PersonasEnjuiciadas!H24)/(PersonasEnjuiciadas!M24+PersonasEnjuiciadas!O24),"-")</f>
        <v>-</v>
      </c>
      <c r="D23" s="35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9.5" customHeight="1" thickBot="1">
      <c r="A24" s="14" t="s">
        <v>18</v>
      </c>
      <c r="B24" s="40">
        <f>+IF(PersonasEnjuiciadas!L25&gt;0,(PersonasEnjuiciadas!C25+PersonasEnjuiciadas!D25+PersonasEnjuiciadas!H25+PersonasEnjuiciadas!I25)/PersonasEnjuiciadas!L25,"-")</f>
        <v>0.75</v>
      </c>
      <c r="C24" s="41">
        <f>+IF((PersonasEnjuiciadas!M25+PersonasEnjuiciadas!O25)&gt;0,(PersonasEnjuiciadas!C25+PersonasEnjuiciadas!H25)/(PersonasEnjuiciadas!M25+PersonasEnjuiciadas!O25),"-")</f>
        <v>0.746031746031746</v>
      </c>
      <c r="D24" s="41">
        <f>+IF((PersonasEnjuiciadas!N25+PersonasEnjuiciadas!P25)&gt;0,(PersonasEnjuiciadas!D25+PersonasEnjuiciadas!I25)/(PersonasEnjuiciadas!N25+PersonasEnjuiciadas!P25),"-")</f>
        <v>0.7586206896551724</v>
      </c>
    </row>
    <row r="25" spans="3:4" s="15" customFormat="1" ht="19.5" customHeight="1">
      <c r="C25" s="31"/>
      <c r="D25" s="31"/>
    </row>
    <row r="34" ht="13.5" thickBot="1">
      <c r="D34" s="30"/>
    </row>
  </sheetData>
  <sheetProtection/>
  <printOptions/>
  <pageMargins left="0.7874015748031497" right="0.38" top="0.9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6.7109375" style="1" customWidth="1"/>
    <col min="3" max="3" width="14.28125" style="1" bestFit="1" customWidth="1"/>
    <col min="4" max="4" width="20.00390625" style="1" customWidth="1"/>
    <col min="5" max="5" width="20.140625" style="1" customWidth="1"/>
    <col min="6" max="6" width="12.140625" style="1" bestFit="1" customWidth="1"/>
    <col min="7" max="7" width="16.57421875" style="1" bestFit="1" customWidth="1"/>
    <col min="8" max="8" width="14.28125" style="1" bestFit="1" customWidth="1"/>
    <col min="9" max="9" width="19.8515625" style="1" customWidth="1"/>
    <col min="10" max="10" width="19.28125" style="1" customWidth="1"/>
    <col min="11" max="11" width="12.140625" style="1" bestFit="1" customWidth="1"/>
    <col min="12" max="12" width="16.57421875" style="1" bestFit="1" customWidth="1"/>
    <col min="13" max="13" width="14.28125" style="1" bestFit="1" customWidth="1"/>
    <col min="14" max="14" width="19.7109375" style="1" customWidth="1"/>
    <col min="15" max="15" width="19.57421875" style="1" customWidth="1"/>
    <col min="16" max="16" width="12.140625" style="1" bestFit="1" customWidth="1"/>
    <col min="17" max="17" width="16.57421875" style="1" bestFit="1" customWidth="1"/>
    <col min="18" max="18" width="14.28125" style="1" bestFit="1" customWidth="1"/>
    <col min="19" max="19" width="19.28125" style="1" customWidth="1"/>
    <col min="20" max="20" width="20.00390625" style="1" customWidth="1"/>
    <col min="21" max="21" width="12.140625" style="1" bestFit="1" customWidth="1"/>
    <col min="22" max="16384" width="11.421875" style="1" customWidth="1"/>
  </cols>
  <sheetData>
    <row r="2" spans="2:3" ht="39.75" customHeight="1">
      <c r="B2" s="2"/>
      <c r="C2" s="2"/>
    </row>
    <row r="3" spans="1:2" ht="39.75" customHeight="1">
      <c r="A3" s="2"/>
      <c r="B3" s="2"/>
    </row>
    <row r="4" spans="1:2" ht="15">
      <c r="A4" s="6"/>
      <c r="B4" s="3"/>
    </row>
    <row r="5" spans="1:2" ht="15">
      <c r="A5" s="3"/>
      <c r="B5" s="3"/>
    </row>
    <row r="6" spans="2:22" ht="30" customHeight="1" thickBot="1">
      <c r="B6" s="58" t="s">
        <v>40</v>
      </c>
      <c r="C6" s="58"/>
      <c r="D6" s="58"/>
      <c r="E6" s="58"/>
      <c r="F6" s="58"/>
      <c r="G6" s="60" t="s">
        <v>41</v>
      </c>
      <c r="H6" s="58"/>
      <c r="I6" s="58"/>
      <c r="J6" s="58"/>
      <c r="K6" s="59"/>
      <c r="L6" s="58" t="s">
        <v>42</v>
      </c>
      <c r="M6" s="58"/>
      <c r="N6" s="58"/>
      <c r="O6" s="58"/>
      <c r="P6" s="58"/>
      <c r="Q6" s="60" t="s">
        <v>0</v>
      </c>
      <c r="R6" s="58"/>
      <c r="S6" s="58"/>
      <c r="T6" s="58"/>
      <c r="U6" s="58"/>
      <c r="V6" s="8"/>
    </row>
    <row r="7" spans="2:22" ht="30" customHeight="1">
      <c r="B7" s="17" t="s">
        <v>37</v>
      </c>
      <c r="C7" s="17" t="s">
        <v>38</v>
      </c>
      <c r="D7" s="17" t="s">
        <v>67</v>
      </c>
      <c r="E7" s="17" t="s">
        <v>68</v>
      </c>
      <c r="F7" s="22" t="s">
        <v>39</v>
      </c>
      <c r="G7" s="17" t="s">
        <v>37</v>
      </c>
      <c r="H7" s="17" t="s">
        <v>38</v>
      </c>
      <c r="I7" s="17" t="s">
        <v>67</v>
      </c>
      <c r="J7" s="17" t="s">
        <v>68</v>
      </c>
      <c r="K7" s="22" t="s">
        <v>39</v>
      </c>
      <c r="L7" s="17" t="s">
        <v>37</v>
      </c>
      <c r="M7" s="17" t="s">
        <v>38</v>
      </c>
      <c r="N7" s="17" t="s">
        <v>67</v>
      </c>
      <c r="O7" s="17" t="s">
        <v>68</v>
      </c>
      <c r="P7" s="22" t="s">
        <v>39</v>
      </c>
      <c r="Q7" s="17" t="s">
        <v>37</v>
      </c>
      <c r="R7" s="17" t="s">
        <v>38</v>
      </c>
      <c r="S7" s="17" t="s">
        <v>67</v>
      </c>
      <c r="T7" s="17" t="s">
        <v>68</v>
      </c>
      <c r="U7" s="42" t="s">
        <v>39</v>
      </c>
      <c r="V7" s="8"/>
    </row>
    <row r="8" spans="1:21" s="15" customFormat="1" ht="19.5" customHeight="1" thickBot="1">
      <c r="A8" s="10" t="s">
        <v>1</v>
      </c>
      <c r="B8" s="20">
        <v>1</v>
      </c>
      <c r="C8" s="20">
        <v>2</v>
      </c>
      <c r="D8" s="20">
        <v>0</v>
      </c>
      <c r="E8" s="20">
        <v>0</v>
      </c>
      <c r="F8" s="20">
        <v>3</v>
      </c>
      <c r="G8" s="20">
        <v>1</v>
      </c>
      <c r="H8" s="20">
        <v>1</v>
      </c>
      <c r="I8" s="20">
        <v>0</v>
      </c>
      <c r="J8" s="20">
        <v>0</v>
      </c>
      <c r="K8" s="20">
        <v>2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3</v>
      </c>
      <c r="R8" s="20">
        <v>3</v>
      </c>
      <c r="S8" s="20">
        <v>0</v>
      </c>
      <c r="T8" s="20">
        <v>0</v>
      </c>
      <c r="U8" s="20">
        <v>5</v>
      </c>
    </row>
    <row r="9" spans="1:21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1</v>
      </c>
      <c r="M10" s="19">
        <v>1</v>
      </c>
      <c r="N10" s="19">
        <v>0</v>
      </c>
      <c r="O10" s="19">
        <v>0</v>
      </c>
      <c r="P10" s="19">
        <v>0</v>
      </c>
      <c r="Q10" s="19">
        <v>1</v>
      </c>
      <c r="R10" s="19">
        <v>1</v>
      </c>
      <c r="S10" s="19">
        <v>0</v>
      </c>
      <c r="T10" s="19">
        <v>0</v>
      </c>
      <c r="U10" s="19">
        <v>1</v>
      </c>
    </row>
    <row r="11" spans="1:21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s="15" customFormat="1" ht="19.5" customHeight="1" thickBot="1">
      <c r="A12" s="11" t="s">
        <v>5</v>
      </c>
      <c r="B12" s="19">
        <v>1</v>
      </c>
      <c r="C12" s="19">
        <v>0</v>
      </c>
      <c r="D12" s="19">
        <v>0</v>
      </c>
      <c r="E12" s="19">
        <v>1</v>
      </c>
      <c r="F12" s="19">
        <v>0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4</v>
      </c>
      <c r="R12" s="19">
        <v>0</v>
      </c>
      <c r="S12" s="19">
        <v>0</v>
      </c>
      <c r="T12" s="19">
        <v>1</v>
      </c>
      <c r="U12" s="19">
        <v>0</v>
      </c>
    </row>
    <row r="13" spans="1:21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s="15" customFormat="1" ht="19.5" customHeight="1" thickBot="1">
      <c r="A14" s="11" t="s">
        <v>7</v>
      </c>
      <c r="B14" s="20">
        <v>5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0</v>
      </c>
      <c r="K14" s="20">
        <v>0</v>
      </c>
      <c r="L14" s="20">
        <v>2</v>
      </c>
      <c r="M14" s="20">
        <v>0</v>
      </c>
      <c r="N14" s="20">
        <v>0</v>
      </c>
      <c r="O14" s="20">
        <v>0</v>
      </c>
      <c r="P14" s="20">
        <v>0</v>
      </c>
      <c r="Q14" s="20">
        <v>8</v>
      </c>
      <c r="R14" s="20">
        <v>0</v>
      </c>
      <c r="S14" s="20">
        <v>0</v>
      </c>
      <c r="T14" s="20">
        <v>0</v>
      </c>
      <c r="U14" s="20">
        <v>0</v>
      </c>
    </row>
    <row r="15" spans="1:21" s="15" customFormat="1" ht="19.5" customHeight="1" thickBot="1">
      <c r="A15" s="11" t="s">
        <v>8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0</v>
      </c>
      <c r="S15" s="19">
        <v>0</v>
      </c>
      <c r="T15" s="19">
        <v>0</v>
      </c>
      <c r="U15" s="19">
        <v>0</v>
      </c>
    </row>
    <row r="16" spans="1:21" s="15" customFormat="1" ht="19.5" customHeight="1" thickBot="1">
      <c r="A16" s="11" t="s">
        <v>9</v>
      </c>
      <c r="B16" s="19">
        <v>14</v>
      </c>
      <c r="C16" s="19">
        <v>4</v>
      </c>
      <c r="D16" s="19">
        <v>0</v>
      </c>
      <c r="E16" s="19">
        <v>1</v>
      </c>
      <c r="F16" s="19">
        <v>3</v>
      </c>
      <c r="G16" s="19">
        <v>11</v>
      </c>
      <c r="H16" s="19">
        <v>5</v>
      </c>
      <c r="I16" s="19">
        <v>0</v>
      </c>
      <c r="J16" s="19">
        <v>0</v>
      </c>
      <c r="K16" s="19">
        <v>2</v>
      </c>
      <c r="L16" s="19">
        <v>2</v>
      </c>
      <c r="M16" s="19">
        <v>0</v>
      </c>
      <c r="N16" s="19">
        <v>0</v>
      </c>
      <c r="O16" s="19">
        <v>0</v>
      </c>
      <c r="P16" s="19">
        <v>0</v>
      </c>
      <c r="Q16" s="19">
        <v>27</v>
      </c>
      <c r="R16" s="19">
        <v>9</v>
      </c>
      <c r="S16" s="19">
        <v>0</v>
      </c>
      <c r="T16" s="19">
        <v>1</v>
      </c>
      <c r="U16" s="19">
        <v>5</v>
      </c>
    </row>
    <row r="17" spans="1:21" s="15" customFormat="1" ht="19.5" customHeight="1" thickBot="1">
      <c r="A17" s="11" t="s">
        <v>10</v>
      </c>
      <c r="B17" s="20">
        <v>2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1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2</v>
      </c>
      <c r="R17" s="20">
        <v>3</v>
      </c>
      <c r="S17" s="20">
        <v>0</v>
      </c>
      <c r="T17" s="20">
        <v>0</v>
      </c>
      <c r="U17" s="20">
        <v>0</v>
      </c>
    </row>
    <row r="18" spans="1:21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19">
        <v>2</v>
      </c>
      <c r="R18" s="19">
        <v>0</v>
      </c>
      <c r="S18" s="19">
        <v>0</v>
      </c>
      <c r="T18" s="19">
        <v>0</v>
      </c>
      <c r="U18" s="19">
        <v>0</v>
      </c>
    </row>
    <row r="19" spans="1:21" s="15" customFormat="1" ht="19.5" customHeight="1" thickBot="1">
      <c r="A19" s="11" t="s">
        <v>12</v>
      </c>
      <c r="B19" s="19">
        <v>2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3</v>
      </c>
      <c r="R19" s="19">
        <v>1</v>
      </c>
      <c r="S19" s="19">
        <v>0</v>
      </c>
      <c r="T19" s="19">
        <v>0</v>
      </c>
      <c r="U19" s="19">
        <v>0</v>
      </c>
    </row>
    <row r="20" spans="1:21" s="15" customFormat="1" ht="19.5" customHeight="1" thickBot="1">
      <c r="A20" s="11" t="s">
        <v>13</v>
      </c>
      <c r="B20" s="20">
        <v>1</v>
      </c>
      <c r="C20" s="20">
        <v>2</v>
      </c>
      <c r="D20" s="20">
        <v>1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20">
        <v>3</v>
      </c>
      <c r="R20" s="20">
        <v>2</v>
      </c>
      <c r="S20" s="20">
        <v>1</v>
      </c>
      <c r="T20" s="20">
        <v>0</v>
      </c>
      <c r="U20" s="20">
        <v>0</v>
      </c>
    </row>
    <row r="21" spans="1:21" s="15" customFormat="1" ht="19.5" customHeight="1" thickBot="1">
      <c r="A21" s="11" t="s">
        <v>14</v>
      </c>
      <c r="B21" s="19">
        <v>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0</v>
      </c>
      <c r="S21" s="19">
        <v>0</v>
      </c>
      <c r="T21" s="19">
        <v>0</v>
      </c>
      <c r="U21" s="19">
        <v>0</v>
      </c>
    </row>
    <row r="22" spans="1:21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s="15" customFormat="1" ht="19.5" customHeight="1" thickBot="1">
      <c r="A23" s="12" t="s">
        <v>16</v>
      </c>
      <c r="B23" s="20">
        <v>7</v>
      </c>
      <c r="C23" s="20">
        <v>0</v>
      </c>
      <c r="D23" s="20">
        <v>0</v>
      </c>
      <c r="E23" s="20">
        <v>0</v>
      </c>
      <c r="F23" s="20">
        <v>0</v>
      </c>
      <c r="G23" s="20">
        <v>2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9</v>
      </c>
      <c r="R23" s="20">
        <v>1</v>
      </c>
      <c r="S23" s="20">
        <v>0</v>
      </c>
      <c r="T23" s="20">
        <v>0</v>
      </c>
      <c r="U23" s="20">
        <v>0</v>
      </c>
    </row>
    <row r="24" spans="1:21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2" s="15" customFormat="1" ht="19.5" customHeight="1" thickBot="1">
      <c r="A25" s="14" t="s">
        <v>18</v>
      </c>
      <c r="B25" s="21">
        <v>36</v>
      </c>
      <c r="C25" s="21">
        <v>9</v>
      </c>
      <c r="D25" s="21">
        <v>1</v>
      </c>
      <c r="E25" s="21">
        <v>2</v>
      </c>
      <c r="F25" s="24">
        <v>6</v>
      </c>
      <c r="G25" s="21">
        <v>18</v>
      </c>
      <c r="H25" s="21">
        <v>9</v>
      </c>
      <c r="I25" s="21">
        <v>0</v>
      </c>
      <c r="J25" s="21">
        <v>0</v>
      </c>
      <c r="K25" s="24">
        <v>5</v>
      </c>
      <c r="L25" s="21">
        <v>11</v>
      </c>
      <c r="M25" s="21">
        <v>2</v>
      </c>
      <c r="N25" s="21">
        <v>0</v>
      </c>
      <c r="O25" s="21">
        <v>0</v>
      </c>
      <c r="P25" s="24">
        <v>0</v>
      </c>
      <c r="Q25" s="21">
        <v>65</v>
      </c>
      <c r="R25" s="21">
        <v>20</v>
      </c>
      <c r="S25" s="21">
        <v>1</v>
      </c>
      <c r="T25" s="21">
        <v>2</v>
      </c>
      <c r="U25" s="21">
        <v>11</v>
      </c>
      <c r="V25" s="26"/>
    </row>
  </sheetData>
  <sheetProtection/>
  <mergeCells count="4"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2"/>
  <headerFooter alignWithMargins="0">
    <oddFooter>&amp;R&amp;P/&amp;N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7.00390625" style="1" customWidth="1"/>
    <col min="3" max="3" width="14.28125" style="1" bestFit="1" customWidth="1"/>
    <col min="4" max="4" width="16.57421875" style="1" bestFit="1" customWidth="1"/>
    <col min="5" max="5" width="14.28125" style="1" bestFit="1" customWidth="1"/>
    <col min="6" max="6" width="10.7109375" style="1" bestFit="1" customWidth="1"/>
    <col min="7" max="7" width="16.57421875" style="1" bestFit="1" customWidth="1"/>
    <col min="8" max="8" width="14.28125" style="1" bestFit="1" customWidth="1"/>
    <col min="9" max="9" width="16.57421875" style="1" bestFit="1" customWidth="1"/>
    <col min="10" max="10" width="14.28125" style="1" bestFit="1" customWidth="1"/>
    <col min="11" max="11" width="10.7109375" style="1" bestFit="1" customWidth="1"/>
    <col min="12" max="12" width="16.57421875" style="1" bestFit="1" customWidth="1"/>
    <col min="13" max="13" width="14.28125" style="1" bestFit="1" customWidth="1"/>
    <col min="14" max="14" width="16.57421875" style="1" bestFit="1" customWidth="1"/>
    <col min="15" max="15" width="14.28125" style="1" bestFit="1" customWidth="1"/>
    <col min="16" max="16" width="10.7109375" style="1" bestFit="1" customWidth="1"/>
    <col min="17" max="17" width="16.57421875" style="1" bestFit="1" customWidth="1"/>
    <col min="18" max="18" width="14.28125" style="1" bestFit="1" customWidth="1"/>
    <col min="19" max="19" width="16.57421875" style="1" bestFit="1" customWidth="1"/>
    <col min="20" max="20" width="14.28125" style="1" bestFit="1" customWidth="1"/>
    <col min="21" max="21" width="10.7109375" style="1" bestFit="1" customWidth="1"/>
    <col min="22" max="16384" width="11.42187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3" ht="39.75" customHeight="1">
      <c r="B2" s="2"/>
      <c r="C2" s="2"/>
    </row>
    <row r="3" spans="1:2" ht="39.75" customHeight="1">
      <c r="A3" s="2"/>
      <c r="B3" s="2"/>
    </row>
    <row r="4" spans="1:2" ht="15">
      <c r="A4" s="3"/>
      <c r="B4" s="3"/>
    </row>
    <row r="5" spans="1:2" ht="15">
      <c r="A5" s="2"/>
      <c r="B5" s="3"/>
    </row>
    <row r="6" spans="2:21" s="2" customFormat="1" ht="30" customHeight="1" thickBot="1">
      <c r="B6" s="58" t="s">
        <v>58</v>
      </c>
      <c r="C6" s="58"/>
      <c r="D6" s="58"/>
      <c r="E6" s="58"/>
      <c r="F6" s="58"/>
      <c r="G6" s="60" t="s">
        <v>57</v>
      </c>
      <c r="H6" s="58"/>
      <c r="I6" s="58"/>
      <c r="J6" s="58"/>
      <c r="K6" s="58"/>
      <c r="L6" s="60" t="s">
        <v>59</v>
      </c>
      <c r="M6" s="58"/>
      <c r="N6" s="58"/>
      <c r="O6" s="58"/>
      <c r="P6" s="59"/>
      <c r="Q6" s="58" t="s">
        <v>30</v>
      </c>
      <c r="R6" s="58"/>
      <c r="S6" s="58"/>
      <c r="T6" s="58"/>
      <c r="U6" s="58"/>
    </row>
    <row r="7" spans="2:21" s="2" customFormat="1" ht="30" customHeight="1">
      <c r="B7" s="63" t="s">
        <v>43</v>
      </c>
      <c r="C7" s="64"/>
      <c r="D7" s="65" t="s">
        <v>44</v>
      </c>
      <c r="E7" s="64" t="s">
        <v>45</v>
      </c>
      <c r="F7" s="61" t="s">
        <v>54</v>
      </c>
      <c r="G7" s="63" t="s">
        <v>43</v>
      </c>
      <c r="H7" s="64"/>
      <c r="I7" s="65" t="s">
        <v>44</v>
      </c>
      <c r="J7" s="64" t="s">
        <v>45</v>
      </c>
      <c r="K7" s="65" t="s">
        <v>54</v>
      </c>
      <c r="L7" s="65" t="s">
        <v>43</v>
      </c>
      <c r="M7" s="64"/>
      <c r="N7" s="65" t="s">
        <v>44</v>
      </c>
      <c r="O7" s="64" t="s">
        <v>45</v>
      </c>
      <c r="P7" s="65" t="s">
        <v>54</v>
      </c>
      <c r="Q7" s="65" t="s">
        <v>43</v>
      </c>
      <c r="R7" s="64"/>
      <c r="S7" s="65" t="s">
        <v>44</v>
      </c>
      <c r="T7" s="64" t="s">
        <v>45</v>
      </c>
      <c r="U7" s="65" t="s">
        <v>54</v>
      </c>
    </row>
    <row r="8" spans="2:22" s="16" customFormat="1" ht="30" customHeight="1" thickBot="1">
      <c r="B8" s="46" t="s">
        <v>37</v>
      </c>
      <c r="C8" s="46" t="s">
        <v>38</v>
      </c>
      <c r="D8" s="46" t="s">
        <v>37</v>
      </c>
      <c r="E8" s="47" t="s">
        <v>38</v>
      </c>
      <c r="F8" s="62"/>
      <c r="G8" s="46" t="s">
        <v>37</v>
      </c>
      <c r="H8" s="46" t="s">
        <v>38</v>
      </c>
      <c r="I8" s="46" t="s">
        <v>37</v>
      </c>
      <c r="J8" s="46" t="s">
        <v>38</v>
      </c>
      <c r="K8" s="66"/>
      <c r="L8" s="48" t="s">
        <v>37</v>
      </c>
      <c r="M8" s="46" t="s">
        <v>38</v>
      </c>
      <c r="N8" s="46" t="s">
        <v>37</v>
      </c>
      <c r="O8" s="46" t="s">
        <v>38</v>
      </c>
      <c r="P8" s="67"/>
      <c r="Q8" s="48" t="s">
        <v>37</v>
      </c>
      <c r="R8" s="46" t="s">
        <v>38</v>
      </c>
      <c r="S8" s="46" t="s">
        <v>37</v>
      </c>
      <c r="T8" s="46" t="s">
        <v>38</v>
      </c>
      <c r="U8" s="67"/>
      <c r="V8" s="45"/>
    </row>
    <row r="9" spans="1:21" s="15" customFormat="1" ht="19.5" customHeight="1" thickBot="1">
      <c r="A9" s="10" t="s">
        <v>1</v>
      </c>
      <c r="B9" s="19">
        <v>3</v>
      </c>
      <c r="C9" s="19">
        <v>1</v>
      </c>
      <c r="D9" s="19">
        <v>19</v>
      </c>
      <c r="E9" s="19">
        <v>4</v>
      </c>
      <c r="F9" s="50">
        <v>2</v>
      </c>
      <c r="G9" s="19">
        <v>2</v>
      </c>
      <c r="H9" s="19">
        <v>1</v>
      </c>
      <c r="I9" s="19">
        <v>6</v>
      </c>
      <c r="J9" s="19">
        <v>1</v>
      </c>
      <c r="K9" s="51">
        <v>1</v>
      </c>
      <c r="L9" s="49">
        <v>0</v>
      </c>
      <c r="M9" s="19">
        <v>0</v>
      </c>
      <c r="N9" s="19">
        <v>0</v>
      </c>
      <c r="O9" s="19">
        <v>0</v>
      </c>
      <c r="P9" s="19">
        <v>0</v>
      </c>
      <c r="Q9" s="19">
        <v>5</v>
      </c>
      <c r="R9" s="19">
        <v>2</v>
      </c>
      <c r="S9" s="19">
        <v>25</v>
      </c>
      <c r="T9" s="19">
        <v>5</v>
      </c>
      <c r="U9" s="19">
        <v>3</v>
      </c>
    </row>
    <row r="10" spans="1:21" s="15" customFormat="1" ht="19.5" customHeight="1" thickBot="1">
      <c r="A10" s="11" t="s">
        <v>2</v>
      </c>
      <c r="B10" s="19">
        <v>1</v>
      </c>
      <c r="C10" s="19">
        <v>0</v>
      </c>
      <c r="D10" s="19">
        <v>5</v>
      </c>
      <c r="E10" s="19">
        <v>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5</v>
      </c>
      <c r="T10" s="19">
        <v>4</v>
      </c>
      <c r="U10" s="19">
        <v>0</v>
      </c>
    </row>
    <row r="11" spans="1:21" s="15" customFormat="1" ht="19.5" customHeight="1" thickBot="1">
      <c r="A11" s="11" t="s">
        <v>3</v>
      </c>
      <c r="B11" s="20">
        <v>1</v>
      </c>
      <c r="C11" s="20">
        <v>0</v>
      </c>
      <c r="D11" s="20">
        <v>2</v>
      </c>
      <c r="E11" s="20">
        <v>0</v>
      </c>
      <c r="F11" s="20">
        <v>0</v>
      </c>
      <c r="G11" s="20">
        <v>0</v>
      </c>
      <c r="H11" s="20">
        <v>0</v>
      </c>
      <c r="I11" s="20">
        <v>3</v>
      </c>
      <c r="J11" s="20">
        <v>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1</v>
      </c>
      <c r="R11" s="20">
        <v>0</v>
      </c>
      <c r="S11" s="20">
        <v>5</v>
      </c>
      <c r="T11" s="20">
        <v>3</v>
      </c>
      <c r="U11" s="20">
        <v>0</v>
      </c>
    </row>
    <row r="12" spans="1:21" s="15" customFormat="1" ht="19.5" customHeight="1" thickBot="1">
      <c r="A12" s="11" t="s">
        <v>4</v>
      </c>
      <c r="B12" s="19">
        <v>12</v>
      </c>
      <c r="C12" s="19">
        <v>0</v>
      </c>
      <c r="D12" s="19">
        <v>19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12</v>
      </c>
      <c r="R12" s="19">
        <v>0</v>
      </c>
      <c r="S12" s="19">
        <v>19</v>
      </c>
      <c r="T12" s="19">
        <v>1</v>
      </c>
      <c r="U12" s="19">
        <v>0</v>
      </c>
    </row>
    <row r="13" spans="1:21" s="15" customFormat="1" ht="19.5" customHeight="1" thickBot="1">
      <c r="A13" s="11" t="s">
        <v>5</v>
      </c>
      <c r="B13" s="19">
        <v>0</v>
      </c>
      <c r="C13" s="19">
        <v>0</v>
      </c>
      <c r="D13" s="19">
        <v>6</v>
      </c>
      <c r="E13" s="19">
        <v>1</v>
      </c>
      <c r="F13" s="19">
        <v>0</v>
      </c>
      <c r="G13" s="19">
        <v>0</v>
      </c>
      <c r="H13" s="19">
        <v>0</v>
      </c>
      <c r="I13" s="19">
        <v>8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14</v>
      </c>
      <c r="T13" s="19">
        <v>2</v>
      </c>
      <c r="U13" s="19">
        <v>0</v>
      </c>
    </row>
    <row r="14" spans="1:21" s="15" customFormat="1" ht="19.5" customHeight="1" thickBot="1">
      <c r="A14" s="11" t="s">
        <v>6</v>
      </c>
      <c r="B14" s="20">
        <v>0</v>
      </c>
      <c r="C14" s="20">
        <v>0</v>
      </c>
      <c r="D14" s="20">
        <v>2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2</v>
      </c>
      <c r="T14" s="20">
        <v>1</v>
      </c>
      <c r="U14" s="20">
        <v>0</v>
      </c>
    </row>
    <row r="15" spans="1:21" s="15" customFormat="1" ht="19.5" customHeight="1" thickBot="1">
      <c r="A15" s="11" t="s">
        <v>7</v>
      </c>
      <c r="B15" s="19">
        <v>3</v>
      </c>
      <c r="C15" s="19">
        <v>2</v>
      </c>
      <c r="D15" s="19">
        <v>8</v>
      </c>
      <c r="E15" s="19">
        <v>5</v>
      </c>
      <c r="F15" s="19">
        <v>0</v>
      </c>
      <c r="G15" s="19">
        <v>3</v>
      </c>
      <c r="H15" s="19">
        <v>0</v>
      </c>
      <c r="I15" s="19">
        <v>2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6</v>
      </c>
      <c r="R15" s="19">
        <v>2</v>
      </c>
      <c r="S15" s="19">
        <v>10</v>
      </c>
      <c r="T15" s="19">
        <v>7</v>
      </c>
      <c r="U15" s="19">
        <v>0</v>
      </c>
    </row>
    <row r="16" spans="1:21" s="15" customFormat="1" ht="19.5" customHeight="1" thickBot="1">
      <c r="A16" s="11" t="s">
        <v>8</v>
      </c>
      <c r="B16" s="19">
        <v>0</v>
      </c>
      <c r="C16" s="19">
        <v>0</v>
      </c>
      <c r="D16" s="19">
        <v>3</v>
      </c>
      <c r="E16" s="19">
        <v>3</v>
      </c>
      <c r="F16" s="19">
        <v>0</v>
      </c>
      <c r="G16" s="19">
        <v>0</v>
      </c>
      <c r="H16" s="19">
        <v>0</v>
      </c>
      <c r="I16" s="19">
        <v>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8</v>
      </c>
      <c r="T16" s="19">
        <v>3</v>
      </c>
      <c r="U16" s="19">
        <v>0</v>
      </c>
    </row>
    <row r="17" spans="1:21" s="15" customFormat="1" ht="19.5" customHeight="1" thickBot="1">
      <c r="A17" s="11" t="s">
        <v>9</v>
      </c>
      <c r="B17" s="19">
        <v>21</v>
      </c>
      <c r="C17" s="19">
        <v>6</v>
      </c>
      <c r="D17" s="19">
        <v>93</v>
      </c>
      <c r="E17" s="19">
        <v>18</v>
      </c>
      <c r="F17" s="19">
        <v>2</v>
      </c>
      <c r="G17" s="19">
        <v>5</v>
      </c>
      <c r="H17" s="19">
        <v>3</v>
      </c>
      <c r="I17" s="19">
        <v>11</v>
      </c>
      <c r="J17" s="19">
        <v>12</v>
      </c>
      <c r="K17" s="19">
        <v>3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26</v>
      </c>
      <c r="R17" s="19">
        <v>9</v>
      </c>
      <c r="S17" s="19">
        <v>104</v>
      </c>
      <c r="T17" s="19">
        <v>30</v>
      </c>
      <c r="U17" s="19">
        <v>5</v>
      </c>
    </row>
    <row r="18" spans="1:21" s="15" customFormat="1" ht="19.5" customHeight="1" thickBot="1">
      <c r="A18" s="11" t="s">
        <v>10</v>
      </c>
      <c r="B18" s="19">
        <v>11</v>
      </c>
      <c r="C18" s="19">
        <v>0</v>
      </c>
      <c r="D18" s="19">
        <v>6</v>
      </c>
      <c r="E18" s="19">
        <v>5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11</v>
      </c>
      <c r="R18" s="19">
        <v>0</v>
      </c>
      <c r="S18" s="19">
        <v>6</v>
      </c>
      <c r="T18" s="19">
        <v>5</v>
      </c>
      <c r="U18" s="19">
        <v>0</v>
      </c>
    </row>
    <row r="19" spans="1:21" s="15" customFormat="1" ht="19.5" customHeight="1" thickBot="1">
      <c r="A19" s="11" t="s">
        <v>11</v>
      </c>
      <c r="B19" s="20">
        <v>0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1</v>
      </c>
      <c r="T19" s="20">
        <v>0</v>
      </c>
      <c r="U19" s="20">
        <v>0</v>
      </c>
    </row>
    <row r="20" spans="1:21" s="15" customFormat="1" ht="19.5" customHeight="1" thickBot="1">
      <c r="A20" s="11" t="s">
        <v>12</v>
      </c>
      <c r="B20" s="19">
        <v>3</v>
      </c>
      <c r="C20" s="19">
        <v>0</v>
      </c>
      <c r="D20" s="19">
        <v>24</v>
      </c>
      <c r="E20" s="19">
        <v>4</v>
      </c>
      <c r="F20" s="19">
        <v>0</v>
      </c>
      <c r="G20" s="19">
        <v>0</v>
      </c>
      <c r="H20" s="19">
        <v>0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3</v>
      </c>
      <c r="R20" s="19">
        <v>0</v>
      </c>
      <c r="S20" s="19">
        <v>25</v>
      </c>
      <c r="T20" s="19">
        <v>5</v>
      </c>
      <c r="U20" s="19">
        <v>0</v>
      </c>
    </row>
    <row r="21" spans="1:21" s="15" customFormat="1" ht="19.5" customHeight="1" thickBot="1">
      <c r="A21" s="11" t="s">
        <v>13</v>
      </c>
      <c r="B21" s="19">
        <v>2</v>
      </c>
      <c r="C21" s="19">
        <v>0</v>
      </c>
      <c r="D21" s="19">
        <v>25</v>
      </c>
      <c r="E21" s="19">
        <v>0</v>
      </c>
      <c r="F21" s="19">
        <v>0</v>
      </c>
      <c r="G21" s="19">
        <v>0</v>
      </c>
      <c r="H21" s="19">
        <v>0</v>
      </c>
      <c r="I21" s="19">
        <v>9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0</v>
      </c>
      <c r="S21" s="19">
        <v>34</v>
      </c>
      <c r="T21" s="19">
        <v>0</v>
      </c>
      <c r="U21" s="19">
        <v>0</v>
      </c>
    </row>
    <row r="22" spans="1:21" s="15" customFormat="1" ht="19.5" customHeight="1" thickBot="1">
      <c r="A22" s="11" t="s">
        <v>14</v>
      </c>
      <c r="B22" s="20">
        <v>0</v>
      </c>
      <c r="C22" s="20">
        <v>0</v>
      </c>
      <c r="D22" s="20">
        <v>8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8</v>
      </c>
      <c r="T22" s="20">
        <v>2</v>
      </c>
      <c r="U22" s="20">
        <v>0</v>
      </c>
    </row>
    <row r="23" spans="1:21" s="15" customFormat="1" ht="19.5" customHeight="1" thickBot="1">
      <c r="A23" s="11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s="15" customFormat="1" ht="19.5" customHeight="1" thickBot="1">
      <c r="A24" s="12" t="s">
        <v>16</v>
      </c>
      <c r="B24" s="19">
        <v>11</v>
      </c>
      <c r="C24" s="19">
        <v>9</v>
      </c>
      <c r="D24" s="19">
        <v>32</v>
      </c>
      <c r="E24" s="19">
        <v>4</v>
      </c>
      <c r="F24" s="19">
        <v>0</v>
      </c>
      <c r="G24" s="19">
        <v>0</v>
      </c>
      <c r="H24" s="19">
        <v>1</v>
      </c>
      <c r="I24" s="19">
        <v>12</v>
      </c>
      <c r="J24" s="19">
        <v>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11</v>
      </c>
      <c r="R24" s="19">
        <v>10</v>
      </c>
      <c r="S24" s="19">
        <v>44</v>
      </c>
      <c r="T24" s="19">
        <v>11</v>
      </c>
      <c r="U24" s="19">
        <v>0</v>
      </c>
    </row>
    <row r="25" spans="1:21" s="15" customFormat="1" ht="19.5" customHeight="1" thickBot="1">
      <c r="A25" s="13" t="s">
        <v>17</v>
      </c>
      <c r="B25" s="19">
        <v>5</v>
      </c>
      <c r="C25" s="19">
        <v>0</v>
      </c>
      <c r="D25" s="19">
        <v>2</v>
      </c>
      <c r="E25" s="19">
        <v>0</v>
      </c>
      <c r="F25" s="19">
        <v>0</v>
      </c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5</v>
      </c>
      <c r="R25" s="19">
        <v>0</v>
      </c>
      <c r="S25" s="19">
        <v>3</v>
      </c>
      <c r="T25" s="19">
        <v>0</v>
      </c>
      <c r="U25" s="19">
        <v>0</v>
      </c>
    </row>
    <row r="26" spans="1:22" ht="19.5" customHeight="1" thickBot="1">
      <c r="A26" s="14" t="s">
        <v>18</v>
      </c>
      <c r="B26" s="21">
        <v>73</v>
      </c>
      <c r="C26" s="21">
        <v>18</v>
      </c>
      <c r="D26" s="21">
        <v>255</v>
      </c>
      <c r="E26" s="21">
        <v>52</v>
      </c>
      <c r="F26" s="21">
        <v>4</v>
      </c>
      <c r="G26" s="23">
        <v>10</v>
      </c>
      <c r="H26" s="21">
        <v>5</v>
      </c>
      <c r="I26" s="21">
        <v>58</v>
      </c>
      <c r="J26" s="21">
        <v>27</v>
      </c>
      <c r="K26" s="21">
        <v>4</v>
      </c>
      <c r="L26" s="23">
        <v>0</v>
      </c>
      <c r="M26" s="21">
        <v>0</v>
      </c>
      <c r="N26" s="21">
        <v>0</v>
      </c>
      <c r="O26" s="21">
        <v>0</v>
      </c>
      <c r="P26" s="21">
        <v>0</v>
      </c>
      <c r="Q26" s="23">
        <v>83</v>
      </c>
      <c r="R26" s="21">
        <v>23</v>
      </c>
      <c r="S26" s="21">
        <v>313</v>
      </c>
      <c r="T26" s="21">
        <v>79</v>
      </c>
      <c r="U26" s="21">
        <v>8</v>
      </c>
      <c r="V26" s="8"/>
    </row>
  </sheetData>
  <sheetProtection/>
  <mergeCells count="16">
    <mergeCell ref="U7:U8"/>
    <mergeCell ref="L7:M7"/>
    <mergeCell ref="N7:O7"/>
    <mergeCell ref="Q7:R7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printOptions/>
  <pageMargins left="1.43" right="0.38" top="0.92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7" width="22.57421875" style="1" bestFit="1" customWidth="1"/>
    <col min="8" max="16384" width="11.421875" style="1" customWidth="1"/>
  </cols>
  <sheetData>
    <row r="2" spans="1:7" ht="39.75" customHeight="1">
      <c r="A2" s="4"/>
      <c r="B2" s="4"/>
      <c r="C2" s="4"/>
      <c r="D2" s="4"/>
      <c r="E2" s="4"/>
      <c r="F2" s="4"/>
      <c r="G2" s="4"/>
    </row>
    <row r="3" spans="1:7" ht="39.75" customHeight="1">
      <c r="A3" s="4"/>
      <c r="B3" s="4"/>
      <c r="C3" s="5"/>
      <c r="D3" s="5"/>
      <c r="E3" s="5"/>
      <c r="F3" s="5"/>
      <c r="G3" s="5"/>
    </row>
    <row r="4" spans="1:6" ht="15">
      <c r="A4" s="6"/>
      <c r="B4" s="5"/>
      <c r="C4" s="5"/>
      <c r="D4" s="5"/>
      <c r="E4" s="5"/>
      <c r="F4" s="5"/>
    </row>
    <row r="5" ht="12.75">
      <c r="A5" s="2"/>
    </row>
    <row r="6" spans="2:7" s="2" customFormat="1" ht="48.75" customHeight="1" thickBot="1">
      <c r="B6" s="58" t="s">
        <v>51</v>
      </c>
      <c r="C6" s="58"/>
      <c r="D6" s="60" t="s">
        <v>60</v>
      </c>
      <c r="E6" s="58"/>
      <c r="F6" s="60" t="s">
        <v>52</v>
      </c>
      <c r="G6" s="58"/>
    </row>
    <row r="7" spans="2:8" s="2" customFormat="1" ht="38.25" customHeight="1" thickBot="1">
      <c r="B7" s="44" t="s">
        <v>49</v>
      </c>
      <c r="C7" s="44" t="s">
        <v>50</v>
      </c>
      <c r="D7" s="44" t="s">
        <v>49</v>
      </c>
      <c r="E7" s="44" t="s">
        <v>50</v>
      </c>
      <c r="F7" s="44" t="s">
        <v>49</v>
      </c>
      <c r="G7" s="43" t="s">
        <v>50</v>
      </c>
      <c r="H7" s="52"/>
    </row>
    <row r="8" spans="1:7" s="15" customFormat="1" ht="19.5" customHeight="1" thickBot="1">
      <c r="A8" s="10" t="s">
        <v>1</v>
      </c>
      <c r="B8" s="54">
        <f>+IF(('Terminacion recusos'!B9+'Terminacion recusos'!D9)&gt;0,('Terminacion recusos'!B9)/('Terminacion recusos'!B9+'Terminacion recusos'!D9),"-")</f>
        <v>0.13636363636363635</v>
      </c>
      <c r="C8" s="54">
        <f>+IF(('Terminacion recusos'!C9+'Terminacion recusos'!E9)&gt;0,('Terminacion recusos'!C9)/('Terminacion recusos'!C9+'Terminacion recusos'!E9),"-")</f>
        <v>0.2</v>
      </c>
      <c r="D8" s="54">
        <f>+IF(('Terminacion recusos'!G9+'Terminacion recusos'!I9)&gt;0,('Terminacion recusos'!G9)/('Terminacion recusos'!G9+'Terminacion recusos'!I9),"-")</f>
        <v>0.25</v>
      </c>
      <c r="E8" s="54">
        <f>+IF(('Terminacion recusos'!H9+'Terminacion recusos'!J9)&gt;0,('Terminacion recusos'!H9)/('Terminacion recusos'!H9+'Terminacion recusos'!J9),"-")</f>
        <v>0.5</v>
      </c>
      <c r="F8" s="54" t="str">
        <f>+IF(('Terminacion recusos'!L9+'Terminacion recusos'!N9)&gt;0,('Terminacion recusos'!L9)/('Terminacion recusos'!L9+'Terminacion recusos'!N9),"-")</f>
        <v>-</v>
      </c>
      <c r="G8" s="54" t="str">
        <f>+IF(('Terminacion recusos'!M9+'Terminacion recusos'!O9)&gt;0,('Terminacion recusos'!M9)/('Terminacion recusos'!M9+'Terminacion recusos'!O9),"-")</f>
        <v>-</v>
      </c>
    </row>
    <row r="9" spans="1:7" s="15" customFormat="1" ht="19.5" customHeight="1" thickBot="1">
      <c r="A9" s="11" t="s">
        <v>2</v>
      </c>
      <c r="B9" s="54">
        <f>+IF(('Terminacion recusos'!B10+'Terminacion recusos'!D10)&gt;0,('Terminacion recusos'!B10)/('Terminacion recusos'!B10+'Terminacion recusos'!D10),"-")</f>
        <v>0.16666666666666666</v>
      </c>
      <c r="C9" s="54">
        <f>+IF(('Terminacion recusos'!C10+'Terminacion recusos'!E10)&gt;0,('Terminacion recusos'!C10)/('Terminacion recusos'!C10+'Terminacion recusos'!E10),"-")</f>
        <v>0</v>
      </c>
      <c r="D9" s="54" t="str">
        <f>+IF(('Terminacion recusos'!G10+'Terminacion recusos'!I10)&gt;0,('Terminacion recusos'!G10)/('Terminacion recusos'!G10+'Terminacion recusos'!I10),"-")</f>
        <v>-</v>
      </c>
      <c r="E9" s="54" t="str">
        <f>+IF(('Terminacion recusos'!H10+'Terminacion recusos'!J10)&gt;0,('Terminacion recusos'!H10)/('Terminacion recusos'!H10+'Terminacion recusos'!J10),"-")</f>
        <v>-</v>
      </c>
      <c r="F9" s="54" t="str">
        <f>+IF(('Terminacion recusos'!L10+'Terminacion recusos'!N10)&gt;0,('Terminacion recusos'!L10)/('Terminacion recusos'!L10+'Terminacion recusos'!N10),"-")</f>
        <v>-</v>
      </c>
      <c r="G9" s="54" t="str">
        <f>+IF(('Terminacion recusos'!M10+'Terminacion recusos'!O10)&gt;0,('Terminacion recusos'!M10)/('Terminacion recusos'!M10+'Terminacion recusos'!O10),"-")</f>
        <v>-</v>
      </c>
    </row>
    <row r="10" spans="1:7" s="15" customFormat="1" ht="19.5" customHeight="1" thickBot="1">
      <c r="A10" s="11" t="s">
        <v>3</v>
      </c>
      <c r="B10" s="54">
        <f>+IF(('Terminacion recusos'!B11+'Terminacion recusos'!D11)&gt;0,('Terminacion recusos'!B11)/('Terminacion recusos'!B11+'Terminacion recusos'!D11),"-")</f>
        <v>0.3333333333333333</v>
      </c>
      <c r="C10" s="54" t="str">
        <f>+IF(('Terminacion recusos'!C11+'Terminacion recusos'!E11)&gt;0,('Terminacion recusos'!C11)/('Terminacion recusos'!C11+'Terminacion recusos'!E11),"-")</f>
        <v>-</v>
      </c>
      <c r="D10" s="54">
        <f>+IF(('Terminacion recusos'!G11+'Terminacion recusos'!I11)&gt;0,('Terminacion recusos'!G11)/('Terminacion recusos'!G11+'Terminacion recusos'!I11),"-")</f>
        <v>0</v>
      </c>
      <c r="E10" s="54">
        <f>+IF(('Terminacion recusos'!H11+'Terminacion recusos'!J11)&gt;0,('Terminacion recusos'!H11)/('Terminacion recusos'!H11+'Terminacion recusos'!J11),"-")</f>
        <v>0</v>
      </c>
      <c r="F10" s="54" t="str">
        <f>+IF(('Terminacion recusos'!L11+'Terminacion recusos'!N11)&gt;0,('Terminacion recusos'!L11)/('Terminacion recusos'!L11+'Terminacion recusos'!N11),"-")</f>
        <v>-</v>
      </c>
      <c r="G10" s="54" t="str">
        <f>+IF(('Terminacion recusos'!M11+'Terminacion recusos'!O11)&gt;0,('Terminacion recusos'!M11)/('Terminacion recusos'!M11+'Terminacion recusos'!O11),"-")</f>
        <v>-</v>
      </c>
    </row>
    <row r="11" spans="1:7" s="15" customFormat="1" ht="19.5" customHeight="1" thickBot="1">
      <c r="A11" s="11" t="s">
        <v>4</v>
      </c>
      <c r="B11" s="54">
        <f>+IF(('Terminacion recusos'!B12+'Terminacion recusos'!D12)&gt;0,('Terminacion recusos'!B12)/('Terminacion recusos'!B12+'Terminacion recusos'!D12),"-")</f>
        <v>0.3870967741935484</v>
      </c>
      <c r="C11" s="54">
        <f>+IF(('Terminacion recusos'!C12+'Terminacion recusos'!E12)&gt;0,('Terminacion recusos'!C12)/('Terminacion recusos'!C12+'Terminacion recusos'!E12),"-")</f>
        <v>0</v>
      </c>
      <c r="D11" s="54" t="str">
        <f>+IF(('Terminacion recusos'!G12+'Terminacion recusos'!I12)&gt;0,('Terminacion recusos'!G12)/('Terminacion recusos'!G12+'Terminacion recusos'!I12),"-")</f>
        <v>-</v>
      </c>
      <c r="E11" s="54" t="str">
        <f>+IF(('Terminacion recusos'!H12+'Terminacion recusos'!J12)&gt;0,('Terminacion recusos'!H12)/('Terminacion recusos'!H12+'Terminacion recusos'!J12),"-")</f>
        <v>-</v>
      </c>
      <c r="F11" s="54" t="str">
        <f>+IF(('Terminacion recusos'!L12+'Terminacion recusos'!N12)&gt;0,('Terminacion recusos'!L12)/('Terminacion recusos'!L12+'Terminacion recusos'!N12),"-")</f>
        <v>-</v>
      </c>
      <c r="G11" s="54" t="str">
        <f>+IF(('Terminacion recusos'!M12+'Terminacion recusos'!O12)&gt;0,('Terminacion recusos'!M12)/('Terminacion recusos'!M12+'Terminacion recusos'!O12),"-")</f>
        <v>-</v>
      </c>
    </row>
    <row r="12" spans="1:7" s="15" customFormat="1" ht="19.5" customHeight="1" thickBot="1">
      <c r="A12" s="11" t="s">
        <v>5</v>
      </c>
      <c r="B12" s="54">
        <f>+IF(('Terminacion recusos'!B13+'Terminacion recusos'!D13)&gt;0,('Terminacion recusos'!B13)/('Terminacion recusos'!B13+'Terminacion recusos'!D13),"-")</f>
        <v>0</v>
      </c>
      <c r="C12" s="54">
        <f>+IF(('Terminacion recusos'!C13+'Terminacion recusos'!E13)&gt;0,('Terminacion recusos'!C13)/('Terminacion recusos'!C13+'Terminacion recusos'!E13),"-")</f>
        <v>0</v>
      </c>
      <c r="D12" s="54">
        <f>+IF(('Terminacion recusos'!G13+'Terminacion recusos'!I13)&gt;0,('Terminacion recusos'!G13)/('Terminacion recusos'!G13+'Terminacion recusos'!I13),"-")</f>
        <v>0</v>
      </c>
      <c r="E12" s="54">
        <f>+IF(('Terminacion recusos'!H13+'Terminacion recusos'!J13)&gt;0,('Terminacion recusos'!H13)/('Terminacion recusos'!H13+'Terminacion recusos'!J13),"-")</f>
        <v>0</v>
      </c>
      <c r="F12" s="54" t="str">
        <f>+IF(('Terminacion recusos'!L13+'Terminacion recusos'!N13)&gt;0,('Terminacion recusos'!L13)/('Terminacion recusos'!L13+'Terminacion recusos'!N13),"-")</f>
        <v>-</v>
      </c>
      <c r="G12" s="54" t="str">
        <f>+IF(('Terminacion recusos'!M13+'Terminacion recusos'!O13)&gt;0,('Terminacion recusos'!M13)/('Terminacion recusos'!M13+'Terminacion recusos'!O13),"-")</f>
        <v>-</v>
      </c>
    </row>
    <row r="13" spans="1:7" s="15" customFormat="1" ht="19.5" customHeight="1" thickBot="1">
      <c r="A13" s="11" t="s">
        <v>6</v>
      </c>
      <c r="B13" s="54">
        <f>+IF(('Terminacion recusos'!B14+'Terminacion recusos'!D14)&gt;0,('Terminacion recusos'!B14)/('Terminacion recusos'!B14+'Terminacion recusos'!D14),"-")</f>
        <v>0</v>
      </c>
      <c r="C13" s="54">
        <f>+IF(('Terminacion recusos'!C14+'Terminacion recusos'!E14)&gt;0,('Terminacion recusos'!C14)/('Terminacion recusos'!C14+'Terminacion recusos'!E14),"-")</f>
        <v>0</v>
      </c>
      <c r="D13" s="54" t="str">
        <f>+IF(('Terminacion recusos'!G14+'Terminacion recusos'!I14)&gt;0,('Terminacion recusos'!G14)/('Terminacion recusos'!G14+'Terminacion recusos'!I14),"-")</f>
        <v>-</v>
      </c>
      <c r="E13" s="54" t="str">
        <f>+IF(('Terminacion recusos'!H14+'Terminacion recusos'!J14)&gt;0,('Terminacion recusos'!H14)/('Terminacion recusos'!H14+'Terminacion recusos'!J14),"-")</f>
        <v>-</v>
      </c>
      <c r="F13" s="54" t="str">
        <f>+IF(('Terminacion recusos'!L14+'Terminacion recusos'!N14)&gt;0,('Terminacion recusos'!L14)/('Terminacion recusos'!L14+'Terminacion recusos'!N14),"-")</f>
        <v>-</v>
      </c>
      <c r="G13" s="54" t="str">
        <f>+IF(('Terminacion recusos'!M14+'Terminacion recusos'!O14)&gt;0,('Terminacion recusos'!M14)/('Terminacion recusos'!M14+'Terminacion recusos'!O14),"-")</f>
        <v>-</v>
      </c>
    </row>
    <row r="14" spans="1:7" s="15" customFormat="1" ht="19.5" customHeight="1" thickBot="1">
      <c r="A14" s="11" t="s">
        <v>7</v>
      </c>
      <c r="B14" s="54">
        <f>+IF(('Terminacion recusos'!B15+'Terminacion recusos'!D15)&gt;0,('Terminacion recusos'!B15)/('Terminacion recusos'!B15+'Terminacion recusos'!D15),"-")</f>
        <v>0.2727272727272727</v>
      </c>
      <c r="C14" s="54">
        <f>+IF(('Terminacion recusos'!C15+'Terminacion recusos'!E15)&gt;0,('Terminacion recusos'!C15)/('Terminacion recusos'!C15+'Terminacion recusos'!E15),"-")</f>
        <v>0.2857142857142857</v>
      </c>
      <c r="D14" s="54">
        <f>+IF(('Terminacion recusos'!G15+'Terminacion recusos'!I15)&gt;0,('Terminacion recusos'!G15)/('Terminacion recusos'!G15+'Terminacion recusos'!I15),"-")</f>
        <v>0.6</v>
      </c>
      <c r="E14" s="54">
        <f>+IF(('Terminacion recusos'!H15+'Terminacion recusos'!J15)&gt;0,('Terminacion recusos'!H15)/('Terminacion recusos'!H15+'Terminacion recusos'!J15),"-")</f>
        <v>0</v>
      </c>
      <c r="F14" s="54" t="str">
        <f>+IF(('Terminacion recusos'!L15+'Terminacion recusos'!N15)&gt;0,('Terminacion recusos'!L15)/('Terminacion recusos'!L15+'Terminacion recusos'!N15),"-")</f>
        <v>-</v>
      </c>
      <c r="G14" s="54" t="str">
        <f>+IF(('Terminacion recusos'!M15+'Terminacion recusos'!O15)&gt;0,('Terminacion recusos'!M15)/('Terminacion recusos'!M15+'Terminacion recusos'!O15),"-")</f>
        <v>-</v>
      </c>
    </row>
    <row r="15" spans="1:7" s="15" customFormat="1" ht="19.5" customHeight="1" thickBot="1">
      <c r="A15" s="11" t="s">
        <v>8</v>
      </c>
      <c r="B15" s="54">
        <f>+IF(('Terminacion recusos'!B16+'Terminacion recusos'!D16)&gt;0,('Terminacion recusos'!B16)/('Terminacion recusos'!B16+'Terminacion recusos'!D16),"-")</f>
        <v>0</v>
      </c>
      <c r="C15" s="54">
        <f>+IF(('Terminacion recusos'!C16+'Terminacion recusos'!E16)&gt;0,('Terminacion recusos'!C16)/('Terminacion recusos'!C16+'Terminacion recusos'!E16),"-")</f>
        <v>0</v>
      </c>
      <c r="D15" s="54">
        <f>+IF(('Terminacion recusos'!G16+'Terminacion recusos'!I16)&gt;0,('Terminacion recusos'!G16)/('Terminacion recusos'!G16+'Terminacion recusos'!I16),"-")</f>
        <v>0</v>
      </c>
      <c r="E15" s="54" t="str">
        <f>+IF(('Terminacion recusos'!H16+'Terminacion recusos'!J16)&gt;0,('Terminacion recusos'!H16)/('Terminacion recusos'!H16+'Terminacion recusos'!J16),"-")</f>
        <v>-</v>
      </c>
      <c r="F15" s="54" t="str">
        <f>+IF(('Terminacion recusos'!L16+'Terminacion recusos'!N16)&gt;0,('Terminacion recusos'!L16)/('Terminacion recusos'!L16+'Terminacion recusos'!N16),"-")</f>
        <v>-</v>
      </c>
      <c r="G15" s="54" t="str">
        <f>+IF(('Terminacion recusos'!M16+'Terminacion recusos'!O16)&gt;0,('Terminacion recusos'!M16)/('Terminacion recusos'!M16+'Terminacion recusos'!O16),"-")</f>
        <v>-</v>
      </c>
    </row>
    <row r="16" spans="1:7" s="15" customFormat="1" ht="19.5" customHeight="1" thickBot="1">
      <c r="A16" s="11" t="s">
        <v>9</v>
      </c>
      <c r="B16" s="54">
        <f>+IF(('Terminacion recusos'!B17+'Terminacion recusos'!D17)&gt;0,('Terminacion recusos'!B17)/('Terminacion recusos'!B17+'Terminacion recusos'!D17),"-")</f>
        <v>0.18421052631578946</v>
      </c>
      <c r="C16" s="54">
        <f>+IF(('Terminacion recusos'!C17+'Terminacion recusos'!E17)&gt;0,('Terminacion recusos'!C17)/('Terminacion recusos'!C17+'Terminacion recusos'!E17),"-")</f>
        <v>0.25</v>
      </c>
      <c r="D16" s="54">
        <f>+IF(('Terminacion recusos'!G17+'Terminacion recusos'!I17)&gt;0,('Terminacion recusos'!G17)/('Terminacion recusos'!G17+'Terminacion recusos'!I17),"-")</f>
        <v>0.3125</v>
      </c>
      <c r="E16" s="54">
        <f>+IF(('Terminacion recusos'!H17+'Terminacion recusos'!J17)&gt;0,('Terminacion recusos'!H17)/('Terminacion recusos'!H17+'Terminacion recusos'!J17),"-")</f>
        <v>0.2</v>
      </c>
      <c r="F16" s="54" t="str">
        <f>+IF(('Terminacion recusos'!L17+'Terminacion recusos'!N17)&gt;0,('Terminacion recusos'!L17)/('Terminacion recusos'!L17+'Terminacion recusos'!N17),"-")</f>
        <v>-</v>
      </c>
      <c r="G16" s="54" t="str">
        <f>+IF(('Terminacion recusos'!M17+'Terminacion recusos'!O17)&gt;0,('Terminacion recusos'!M17)/('Terminacion recusos'!M17+'Terminacion recusos'!O17),"-")</f>
        <v>-</v>
      </c>
    </row>
    <row r="17" spans="1:7" s="15" customFormat="1" ht="19.5" customHeight="1" thickBot="1">
      <c r="A17" s="11" t="s">
        <v>10</v>
      </c>
      <c r="B17" s="54">
        <f>+IF(('Terminacion recusos'!B18+'Terminacion recusos'!D18)&gt;0,('Terminacion recusos'!B18)/('Terminacion recusos'!B18+'Terminacion recusos'!D18),"-")</f>
        <v>0.6470588235294118</v>
      </c>
      <c r="C17" s="54">
        <f>+IF(('Terminacion recusos'!C18+'Terminacion recusos'!E18)&gt;0,('Terminacion recusos'!C18)/('Terminacion recusos'!C18+'Terminacion recusos'!E18),"-")</f>
        <v>0</v>
      </c>
      <c r="D17" s="54" t="str">
        <f>+IF(('Terminacion recusos'!G18+'Terminacion recusos'!I18)&gt;0,('Terminacion recusos'!G18)/('Terminacion recusos'!G18+'Terminacion recusos'!I18),"-")</f>
        <v>-</v>
      </c>
      <c r="E17" s="54" t="str">
        <f>+IF(('Terminacion recusos'!H18+'Terminacion recusos'!J18)&gt;0,('Terminacion recusos'!H18)/('Terminacion recusos'!H18+'Terminacion recusos'!J18),"-")</f>
        <v>-</v>
      </c>
      <c r="F17" s="54" t="str">
        <f>+IF(('Terminacion recusos'!L18+'Terminacion recusos'!N18)&gt;0,('Terminacion recusos'!L18)/('Terminacion recusos'!L18+'Terminacion recusos'!N18),"-")</f>
        <v>-</v>
      </c>
      <c r="G17" s="54" t="str">
        <f>+IF(('Terminacion recusos'!M18+'Terminacion recusos'!O18)&gt;0,('Terminacion recusos'!M18)/('Terminacion recusos'!M18+'Terminacion recusos'!O18),"-")</f>
        <v>-</v>
      </c>
    </row>
    <row r="18" spans="1:7" s="15" customFormat="1" ht="19.5" customHeight="1" thickBot="1">
      <c r="A18" s="11" t="s">
        <v>11</v>
      </c>
      <c r="B18" s="54">
        <f>+IF(('Terminacion recusos'!B19+'Terminacion recusos'!D19)&gt;0,('Terminacion recusos'!B19)/('Terminacion recusos'!B19+'Terminacion recusos'!D19),"-")</f>
        <v>0</v>
      </c>
      <c r="C18" s="54" t="str">
        <f>+IF(('Terminacion recusos'!C19+'Terminacion recusos'!E19)&gt;0,('Terminacion recusos'!C19)/('Terminacion recusos'!C19+'Terminacion recusos'!E19),"-")</f>
        <v>-</v>
      </c>
      <c r="D18" s="54" t="str">
        <f>+IF(('Terminacion recusos'!G19+'Terminacion recusos'!I19)&gt;0,('Terminacion recusos'!G19)/('Terminacion recusos'!G19+'Terminacion recusos'!I19),"-")</f>
        <v>-</v>
      </c>
      <c r="E18" s="54" t="str">
        <f>+IF(('Terminacion recusos'!H19+'Terminacion recusos'!J19)&gt;0,('Terminacion recusos'!H19)/('Terminacion recusos'!H19+'Terminacion recusos'!J19),"-")</f>
        <v>-</v>
      </c>
      <c r="F18" s="54" t="str">
        <f>+IF(('Terminacion recusos'!L19+'Terminacion recusos'!N19)&gt;0,('Terminacion recusos'!L19)/('Terminacion recusos'!L19+'Terminacion recusos'!N19),"-")</f>
        <v>-</v>
      </c>
      <c r="G18" s="54" t="str">
        <f>+IF(('Terminacion recusos'!M19+'Terminacion recusos'!O19)&gt;0,('Terminacion recusos'!M19)/('Terminacion recusos'!M19+'Terminacion recusos'!O19),"-")</f>
        <v>-</v>
      </c>
    </row>
    <row r="19" spans="1:7" s="15" customFormat="1" ht="19.5" customHeight="1" thickBot="1">
      <c r="A19" s="11" t="s">
        <v>12</v>
      </c>
      <c r="B19" s="54">
        <f>+IF(('Terminacion recusos'!B20+'Terminacion recusos'!D20)&gt;0,('Terminacion recusos'!B20)/('Terminacion recusos'!B20+'Terminacion recusos'!D20),"-")</f>
        <v>0.1111111111111111</v>
      </c>
      <c r="C19" s="54">
        <f>+IF(('Terminacion recusos'!C20+'Terminacion recusos'!E20)&gt;0,('Terminacion recusos'!C20)/('Terminacion recusos'!C20+'Terminacion recusos'!E20),"-")</f>
        <v>0</v>
      </c>
      <c r="D19" s="54">
        <f>+IF(('Terminacion recusos'!G20+'Terminacion recusos'!I20)&gt;0,('Terminacion recusos'!G20)/('Terminacion recusos'!G20+'Terminacion recusos'!I20),"-")</f>
        <v>0</v>
      </c>
      <c r="E19" s="54">
        <f>+IF(('Terminacion recusos'!H20+'Terminacion recusos'!J20)&gt;0,('Terminacion recusos'!H20)/('Terminacion recusos'!H20+'Terminacion recusos'!J20),"-")</f>
        <v>0</v>
      </c>
      <c r="F19" s="54" t="str">
        <f>+IF(('Terminacion recusos'!L20+'Terminacion recusos'!N20)&gt;0,('Terminacion recusos'!L20)/('Terminacion recusos'!L20+'Terminacion recusos'!N20),"-")</f>
        <v>-</v>
      </c>
      <c r="G19" s="54" t="str">
        <f>+IF(('Terminacion recusos'!M20+'Terminacion recusos'!O20)&gt;0,('Terminacion recusos'!M20)/('Terminacion recusos'!M20+'Terminacion recusos'!O20),"-")</f>
        <v>-</v>
      </c>
    </row>
    <row r="20" spans="1:7" s="15" customFormat="1" ht="19.5" customHeight="1" thickBot="1">
      <c r="A20" s="11" t="s">
        <v>13</v>
      </c>
      <c r="B20" s="54">
        <f>+IF(('Terminacion recusos'!B21+'Terminacion recusos'!D21)&gt;0,('Terminacion recusos'!B21)/('Terminacion recusos'!B21+'Terminacion recusos'!D21),"-")</f>
        <v>0.07407407407407407</v>
      </c>
      <c r="C20" s="54" t="str">
        <f>+IF(('Terminacion recusos'!C21+'Terminacion recusos'!E21)&gt;0,('Terminacion recusos'!C21)/('Terminacion recusos'!C21+'Terminacion recusos'!E21),"-")</f>
        <v>-</v>
      </c>
      <c r="D20" s="54">
        <f>+IF(('Terminacion recusos'!G21+'Terminacion recusos'!I21)&gt;0,('Terminacion recusos'!G21)/('Terminacion recusos'!G21+'Terminacion recusos'!I21),"-")</f>
        <v>0</v>
      </c>
      <c r="E20" s="54" t="str">
        <f>+IF(('Terminacion recusos'!H21+'Terminacion recusos'!J21)&gt;0,('Terminacion recusos'!H21)/('Terminacion recusos'!H21+'Terminacion recusos'!J21),"-")</f>
        <v>-</v>
      </c>
      <c r="F20" s="54" t="str">
        <f>+IF(('Terminacion recusos'!L21+'Terminacion recusos'!N21)&gt;0,('Terminacion recusos'!L21)/('Terminacion recusos'!L21+'Terminacion recusos'!N21),"-")</f>
        <v>-</v>
      </c>
      <c r="G20" s="54" t="str">
        <f>+IF(('Terminacion recusos'!M21+'Terminacion recusos'!O21)&gt;0,('Terminacion recusos'!M21)/('Terminacion recusos'!M21+'Terminacion recusos'!O21),"-")</f>
        <v>-</v>
      </c>
    </row>
    <row r="21" spans="1:7" s="15" customFormat="1" ht="19.5" customHeight="1" thickBot="1">
      <c r="A21" s="11" t="s">
        <v>14</v>
      </c>
      <c r="B21" s="54">
        <f>+IF(('Terminacion recusos'!B22+'Terminacion recusos'!D22)&gt;0,('Terminacion recusos'!B22)/('Terminacion recusos'!B22+'Terminacion recusos'!D22),"-")</f>
        <v>0</v>
      </c>
      <c r="C21" s="54">
        <f>+IF(('Terminacion recusos'!C22+'Terminacion recusos'!E22)&gt;0,('Terminacion recusos'!C22)/('Terminacion recusos'!C22+'Terminacion recusos'!E22),"-")</f>
        <v>0</v>
      </c>
      <c r="D21" s="54" t="str">
        <f>+IF(('Terminacion recusos'!G22+'Terminacion recusos'!I22)&gt;0,('Terminacion recusos'!G22)/('Terminacion recusos'!G22+'Terminacion recusos'!I22),"-")</f>
        <v>-</v>
      </c>
      <c r="E21" s="54" t="str">
        <f>+IF(('Terminacion recusos'!H22+'Terminacion recusos'!J22)&gt;0,('Terminacion recusos'!H22)/('Terminacion recusos'!H22+'Terminacion recusos'!J22),"-")</f>
        <v>-</v>
      </c>
      <c r="F21" s="54" t="str">
        <f>+IF(('Terminacion recusos'!L22+'Terminacion recusos'!N22)&gt;0,('Terminacion recusos'!L22)/('Terminacion recusos'!L22+'Terminacion recusos'!N22),"-")</f>
        <v>-</v>
      </c>
      <c r="G21" s="54" t="str">
        <f>+IF(('Terminacion recusos'!M22+'Terminacion recusos'!O22)&gt;0,('Terminacion recusos'!M22)/('Terminacion recusos'!M22+'Terminacion recusos'!O22),"-")</f>
        <v>-</v>
      </c>
    </row>
    <row r="22" spans="1:7" s="15" customFormat="1" ht="19.5" customHeight="1" thickBot="1">
      <c r="A22" s="11" t="s">
        <v>15</v>
      </c>
      <c r="B22" s="54" t="str">
        <f>+IF(('Terminacion recusos'!B23+'Terminacion recusos'!D23)&gt;0,('Terminacion recusos'!B23)/('Terminacion recusos'!B23+'Terminacion recusos'!D23),"-")</f>
        <v>-</v>
      </c>
      <c r="C22" s="54" t="str">
        <f>+IF(('Terminacion recusos'!C23+'Terminacion recusos'!E23)&gt;0,('Terminacion recusos'!C23)/('Terminacion recusos'!C23+'Terminacion recusos'!E23),"-")</f>
        <v>-</v>
      </c>
      <c r="D22" s="54" t="str">
        <f>+IF(('Terminacion recusos'!G23+'Terminacion recusos'!I23)&gt;0,('Terminacion recusos'!G23)/('Terminacion recusos'!G23+'Terminacion recusos'!I23),"-")</f>
        <v>-</v>
      </c>
      <c r="E22" s="54" t="str">
        <f>+IF(('Terminacion recusos'!H23+'Terminacion recusos'!J23)&gt;0,('Terminacion recusos'!H23)/('Terminacion recusos'!H23+'Terminacion recusos'!J23),"-")</f>
        <v>-</v>
      </c>
      <c r="F22" s="54" t="str">
        <f>+IF(('Terminacion recusos'!L23+'Terminacion recusos'!N23)&gt;0,('Terminacion recusos'!L23)/('Terminacion recusos'!L23+'Terminacion recusos'!N23),"-")</f>
        <v>-</v>
      </c>
      <c r="G22" s="54" t="str">
        <f>+IF(('Terminacion recusos'!M23+'Terminacion recusos'!O23)&gt;0,('Terminacion recusos'!M23)/('Terminacion recusos'!M23+'Terminacion recusos'!O23),"-")</f>
        <v>-</v>
      </c>
    </row>
    <row r="23" spans="1:7" s="15" customFormat="1" ht="19.5" customHeight="1" thickBot="1">
      <c r="A23" s="12" t="s">
        <v>16</v>
      </c>
      <c r="B23" s="54">
        <f>+IF(('Terminacion recusos'!B24+'Terminacion recusos'!D24)&gt;0,('Terminacion recusos'!B24)/('Terminacion recusos'!B24+'Terminacion recusos'!D24),"-")</f>
        <v>0.2558139534883721</v>
      </c>
      <c r="C23" s="54">
        <f>+IF(('Terminacion recusos'!C24+'Terminacion recusos'!E24)&gt;0,('Terminacion recusos'!C24)/('Terminacion recusos'!C24+'Terminacion recusos'!E24),"-")</f>
        <v>0.6923076923076923</v>
      </c>
      <c r="D23" s="54">
        <f>+IF(('Terminacion recusos'!G24+'Terminacion recusos'!I24)&gt;0,('Terminacion recusos'!G24)/('Terminacion recusos'!G24+'Terminacion recusos'!I24),"-")</f>
        <v>0</v>
      </c>
      <c r="E23" s="54">
        <f>+IF(('Terminacion recusos'!H24+'Terminacion recusos'!J24)&gt;0,('Terminacion recusos'!H24)/('Terminacion recusos'!H24+'Terminacion recusos'!J24),"-")</f>
        <v>0.125</v>
      </c>
      <c r="F23" s="54" t="str">
        <f>+IF(('Terminacion recusos'!L24+'Terminacion recusos'!N24)&gt;0,('Terminacion recusos'!L24)/('Terminacion recusos'!L24+'Terminacion recusos'!N24),"-")</f>
        <v>-</v>
      </c>
      <c r="G23" s="54" t="str">
        <f>+IF(('Terminacion recusos'!M24+'Terminacion recusos'!O24)&gt;0,('Terminacion recusos'!M24)/('Terminacion recusos'!M24+'Terminacion recusos'!O24),"-")</f>
        <v>-</v>
      </c>
    </row>
    <row r="24" spans="1:7" s="15" customFormat="1" ht="19.5" customHeight="1" thickBot="1">
      <c r="A24" s="13" t="s">
        <v>17</v>
      </c>
      <c r="B24" s="54">
        <f>+IF(('Terminacion recusos'!B25+'Terminacion recusos'!D25)&gt;0,('Terminacion recusos'!B25)/('Terminacion recusos'!B25+'Terminacion recusos'!D25),"-")</f>
        <v>0.7142857142857143</v>
      </c>
      <c r="C24" s="54" t="str">
        <f>+IF(('Terminacion recusos'!C25+'Terminacion recusos'!E25)&gt;0,('Terminacion recusos'!C25)/('Terminacion recusos'!C25+'Terminacion recusos'!E25),"-")</f>
        <v>-</v>
      </c>
      <c r="D24" s="54">
        <f>+IF(('Terminacion recusos'!G25+'Terminacion recusos'!I25)&gt;0,('Terminacion recusos'!G25)/('Terminacion recusos'!G25+'Terminacion recusos'!I25),"-")</f>
        <v>0</v>
      </c>
      <c r="E24" s="54" t="str">
        <f>+IF(('Terminacion recusos'!H25+'Terminacion recusos'!J25)&gt;0,('Terminacion recusos'!H25)/('Terminacion recusos'!H25+'Terminacion recusos'!J25),"-")</f>
        <v>-</v>
      </c>
      <c r="F24" s="54" t="str">
        <f>+IF(('Terminacion recusos'!L25+'Terminacion recusos'!N25)&gt;0,('Terminacion recusos'!L25)/('Terminacion recusos'!L25+'Terminacion recusos'!N25),"-")</f>
        <v>-</v>
      </c>
      <c r="G24" s="54" t="str">
        <f>+IF(('Terminacion recusos'!M25+'Terminacion recusos'!O25)&gt;0,('Terminacion recusos'!M25)/('Terminacion recusos'!M25+'Terminacion recusos'!O25),"-")</f>
        <v>-</v>
      </c>
    </row>
    <row r="25" spans="1:7" s="15" customFormat="1" ht="19.5" customHeight="1" thickBot="1">
      <c r="A25" s="14" t="s">
        <v>18</v>
      </c>
      <c r="B25" s="53">
        <f>+IF(('Terminacion recusos'!B26+'Terminacion recusos'!D26)&gt;0,('Terminacion recusos'!B26)/('Terminacion recusos'!B26+'Terminacion recusos'!D26),"-")</f>
        <v>0.2225609756097561</v>
      </c>
      <c r="C25" s="55">
        <f>+IF(('Terminacion recusos'!C26+'Terminacion recusos'!E26)&gt;0,('Terminacion recusos'!C26)/('Terminacion recusos'!C26+'Terminacion recusos'!E26),"-")</f>
        <v>0.2571428571428571</v>
      </c>
      <c r="D25" s="53">
        <f>+IF(('Terminacion recusos'!G26+'Terminacion recusos'!I26)&gt;0,('Terminacion recusos'!G26)/('Terminacion recusos'!G26+'Terminacion recusos'!I26),"-")</f>
        <v>0.14705882352941177</v>
      </c>
      <c r="E25" s="55">
        <f>+IF(('Terminacion recusos'!H26+'Terminacion recusos'!J26)&gt;0,('Terminacion recusos'!H26)/('Terminacion recusos'!H26+'Terminacion recusos'!J26),"-")</f>
        <v>0.15625</v>
      </c>
      <c r="F25" s="53" t="str">
        <f>+IF(('Terminacion recusos'!L26+'Terminacion recusos'!N26)&gt;0,('Terminacion recusos'!L26)/('Terminacion recusos'!L26+'Terminacion recusos'!N26),"-")</f>
        <v>-</v>
      </c>
      <c r="G25" s="53" t="str">
        <f>+IF(('Terminacion recusos'!M26+'Terminacion recusos'!O26)&gt;0,('Terminacion recusos'!M26)/('Terminacion recusos'!M26+'Terminacion recusos'!O26),"-")</f>
        <v>-</v>
      </c>
    </row>
  </sheetData>
  <sheetProtection/>
  <mergeCells count="3">
    <mergeCell ref="F6:G6"/>
    <mergeCell ref="B6:C6"/>
    <mergeCell ref="D6:E6"/>
  </mergeCells>
  <printOptions/>
  <pageMargins left="1.07" right="0.38" top="0.8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2010-06-21T11:18:32Z</cp:lastPrinted>
  <dcterms:created xsi:type="dcterms:W3CDTF">2005-11-02T13:09:17Z</dcterms:created>
  <dcterms:modified xsi:type="dcterms:W3CDTF">2019-03-01T09:10:57Z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